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<sst xmlns="http://schemas.openxmlformats.org/spreadsheetml/2006/main" count="95" uniqueCount="34">
  <si>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</si>
  <si>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</si>
  <si>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</si>
  <si>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</si>
  <si>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</si>
  <si>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</si>
  <si>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</si>
  <si>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</si>
  <si>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</si>
  <si>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</si>
  <si>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</si>
  <si>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</si>
  <si>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</si>
  <si>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</si>
  <si>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</si>
  <si>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</si>
  <si>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</si>
  <si>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</si>
  <si>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</si>
  <si>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</si>
  <si>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</si>
  <si>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</si>
  <si>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</si>
  <si>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</si>
  <si>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</si>
  <si>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</si>
  <si>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</si>
  <si>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</si>
  <si>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</si>
  <si>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</si>
  <si>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</si>
  <si>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</si>
  <si>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май 2017 г. для потребителей ООО "Заринская горэлектросеть"</t>
  </si>
  <si>
    <t>3913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</si>
</sst>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B1" sqref="B1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2784.7968068418522</v>
      </c>
      <c r="B11" s="67"/>
      <c r="C11" s="65">
        <f>$E66*$E$70*$E$72*1000+$E$71+F$63+$E$72*1000</f>
        <v>3444.1068068418526</v>
      </c>
      <c r="D11" s="66"/>
      <c r="E11" s="67">
        <f>$E66*$E$70*$E$72*1000+$E$71+G$63+$E$72*1000</f>
        <v>3688.5668068418527</v>
      </c>
      <c r="F11" s="67"/>
      <c r="G11" s="65">
        <f>$E66*$E$70*$E$72*1000+$E$71+H$63+$E$72*1000</f>
        <v>4690.216806841852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2782.587652267326</v>
      </c>
      <c r="B15" s="67"/>
      <c r="C15" s="65">
        <f>$E67*$E$70*$E$72*1000+$E$71+F$63+$E$72*1000</f>
        <v>3441.897652267326</v>
      </c>
      <c r="D15" s="66"/>
      <c r="E15" s="67">
        <f>$E67*$E$70*$E$72*1000+$E$71+G$63+$E$72*1000</f>
        <v>3686.357652267326</v>
      </c>
      <c r="F15" s="67"/>
      <c r="G15" s="67">
        <f>$E67*$E$70*$E$72*1000+$E$71+H$63+$E$72*1000</f>
        <v>4688.007652267326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2769.5502930737193</v>
      </c>
      <c r="B19" s="67"/>
      <c r="C19" s="65">
        <f>$E68*$E$70*$E$72*1000+$E$71+F$63+$E$72*1000</f>
        <v>3428.8602930737197</v>
      </c>
      <c r="D19" s="66"/>
      <c r="E19" s="67">
        <f>$E68*$E$70*$E$72*1000+$E$71+G$63+$E$72*1000</f>
        <v>3673.3202930737198</v>
      </c>
      <c r="F19" s="67"/>
      <c r="G19" s="67">
        <f>$E68*$E$70*$E$72*1000+$E$71+H$63+$E$72*1000</f>
        <v>4674.970293073719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2759.006600786207</v>
      </c>
      <c r="B23" s="67"/>
      <c r="C23" s="65">
        <f>$E69*$E$70*$E$72*1000+$E$71+F$63+$E$72*1000</f>
        <v>3418.3166007862073</v>
      </c>
      <c r="D23" s="66"/>
      <c r="E23" s="67">
        <f>$E69*$E$70*$E$72*1000+$E$71+G$63+$E$72*1000</f>
        <v>3662.7766007862074</v>
      </c>
      <c r="F23" s="67"/>
      <c r="G23" s="67">
        <f>$E69*$E$70*$E$72*1000+$E$71+H$63+$E$72*1000</f>
        <v>4664.426600786207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1907.56972266532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2746.88972266532</v>
      </c>
      <c r="B29" s="98"/>
      <c r="C29" s="99">
        <f>$E$71+F$63+$E$72*1000</f>
        <v>3406.1997226653198</v>
      </c>
      <c r="D29" s="100"/>
      <c r="E29" s="98">
        <f>$E$71+G$63+$E$72*1000</f>
        <v>3650.65972266532</v>
      </c>
      <c r="F29" s="98"/>
      <c r="G29" s="98">
        <f>+$E$71+H$63+$E$72*1000</f>
        <v>4652.30972266532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1727.56802825</v>
      </c>
      <c r="F38" s="29">
        <f>$E66*$E$70*$I$38+$E$71+F$63+$I$38</f>
        <v>2386.87802825</v>
      </c>
      <c r="G38" s="29">
        <f>$E66*$E$70*$I$38+$E$71+G$63+$I$38</f>
        <v>2631.33802825</v>
      </c>
      <c r="H38" s="29">
        <f>$E66*$E$70*$I$38+$E$71+H$63+$I$38</f>
        <v>3632.98802825</v>
      </c>
      <c r="I38" s="33">
        <v>823.45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2593.48816194</v>
      </c>
      <c r="F39" s="29">
        <f>$E67*$E$70*$I$39+$E$71+F$63+$I$39</f>
        <v>3252.7981619399998</v>
      </c>
      <c r="G39" s="29">
        <f>$E67*$E$70*$I$39+$E$71+G$63+$I$39</f>
        <v>3497.25816194</v>
      </c>
      <c r="H39" s="29">
        <f>$E67*$E$70*$I$39+$E$71+H$63+$I$39</f>
        <v>4498.90816194</v>
      </c>
      <c r="I39" s="34">
        <v>1674.02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4848.015818</v>
      </c>
      <c r="F40" s="29">
        <f>$E68*$E$70*$I$40+$E$71+F$63+$I$40</f>
        <v>5507.325817999999</v>
      </c>
      <c r="G40" s="29">
        <f>$E68*$E$70*$I$40+$E$71+G$63+$I$40</f>
        <v>5751.785818</v>
      </c>
      <c r="H40" s="30">
        <f>$E68*$E$70*$I$40+$E$71+H$63+$I$40</f>
        <v>6753.435818</v>
      </c>
      <c r="I40" s="34" t="s">
        <v>33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1726.58976965</v>
      </c>
      <c r="F44" s="29">
        <f>$E67*$E$70*$I$38+$E$71+F$63+$I$38</f>
        <v>2385.89976965</v>
      </c>
      <c r="G44" s="29">
        <f>$E67*$E$70*$I$38+$E$71+G$63+$I$38</f>
        <v>2630.35976965</v>
      </c>
      <c r="H44" s="29">
        <f>$E67*$E$70*$I$38+$E$71+H$63+$I$38</f>
        <v>3632.0097696499997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2593.48816194</v>
      </c>
      <c r="F45" s="29">
        <f>$E67*$E$70*$I$39+$E$71+F$63+$I$39</f>
        <v>3252.7981619399998</v>
      </c>
      <c r="G45" s="29">
        <f>$E67*$E$70*$I$39+$E$71+G$63+$I$39</f>
        <v>3497.25816194</v>
      </c>
      <c r="H45" s="29">
        <f>$E67*$E$70*$I$39+$E$71+H$63+$I$39</f>
        <v>4498.90816194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4875.449861</v>
      </c>
      <c r="F46" s="29">
        <f>$E67*$E$70*$I$40+$E$71+F$63+$I$40</f>
        <v>5534.7598610000005</v>
      </c>
      <c r="G46" s="29">
        <f>$E67*$E$70*$I$40+$E$71+G$63+$I$40</f>
        <v>5779.219861</v>
      </c>
      <c r="H46" s="30">
        <f>$E67*$E$70*$I$40+$E$71+H$63+$I$40</f>
        <v>6780.869860999999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1720.8165617</v>
      </c>
      <c r="F50" s="29">
        <f>$E68*$E$70*$I$38+$E$71+F$63+$I$38</f>
        <v>2380.1265617</v>
      </c>
      <c r="G50" s="29">
        <f>$E68*$E$70*$I$38+$E$71+G$63+$I$38</f>
        <v>2624.5865617</v>
      </c>
      <c r="H50" s="29">
        <f>$E68*$E$70*$I$38+$E$71+H$63+$I$38</f>
        <v>3626.2365616999996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2581.75160772</v>
      </c>
      <c r="F51" s="29">
        <f>$E68*$E$70*$I$39+$E$71+F$63+$I$39</f>
        <v>3241.06160772</v>
      </c>
      <c r="G51" s="29">
        <f>$E68*$E$70*$I$39+$E$71+G$63+$I$39</f>
        <v>3485.5216077200002</v>
      </c>
      <c r="H51" s="29">
        <f>$E68*$E$70*$I$39+$E$71+H$63+$I$39</f>
        <v>4487.17160772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4848.015818</v>
      </c>
      <c r="F52" s="29">
        <f>$E68*$E$70*$I$40+$E$71+F$63+$I$40</f>
        <v>5507.325817999999</v>
      </c>
      <c r="G52" s="29">
        <f>$E68*$E$70*$I$40+$E$71+G$63+$I$40</f>
        <v>5751.785818</v>
      </c>
      <c r="H52" s="30">
        <f>$E68*$E$70*$I$40+$E$71+H$63+$I$40</f>
        <v>6753.435818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1716.1476002</v>
      </c>
      <c r="F56" s="29">
        <f>$E69*$E$70*$I$38+$E$71+F$63+$I$38</f>
        <v>2375.4576002</v>
      </c>
      <c r="G56" s="29">
        <f>$E69*$E$70*$I$38+$E$71+G$63+$I$38</f>
        <v>2619.9176002</v>
      </c>
      <c r="H56" s="29">
        <f>$E69*$E$70*$I$38+$E$71+H$63+$I$38</f>
        <v>3621.5676002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2572.25991432</v>
      </c>
      <c r="F57" s="29">
        <f>$E69*$E$70*$I$39+$E$71+F$63+$I$39</f>
        <v>3231.56991432</v>
      </c>
      <c r="G57" s="29">
        <f>$E69*$E$70*$I$39+$E$71+G$63+$I$39</f>
        <v>3476.02991432</v>
      </c>
      <c r="H57" s="29">
        <f>$E69*$E$70*$I$39+$E$71+H$63+$I$39</f>
        <v>4477.67991432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4825.829108</v>
      </c>
      <c r="F58" s="30">
        <f>$E69*$E$70*$I$40+$E$71+F$63+$I$40</f>
        <v>5485.139107999999</v>
      </c>
      <c r="G58" s="30">
        <f>$E69*$E$70*$I$40+$E$71+G$63+$I$40</f>
        <v>5729.599108</v>
      </c>
      <c r="H58" s="30">
        <f>$E69*$E$70*$I$40+$E$71+H$63+$I$40</f>
        <v>6731.249108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514493.03</v>
      </c>
      <c r="F65" s="22">
        <v>810785.38</v>
      </c>
      <c r="G65" s="22">
        <v>868644.95</v>
      </c>
      <c r="H65" s="23">
        <v>1395280.78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0.2265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0.2133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0.1354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0.0724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0.09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v>3.032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1.85955772266532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2017-05-04T01:09:12Z</dcterms:modified>
  <cp:category/>
  <cp:version/>
  <cp:contentType/>
  <cp:contentStatus/>
</cp:coreProperties>
</file>