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<sst xmlns="http://schemas.openxmlformats.org/spreadsheetml/2006/main" count="76" uniqueCount="30">
  <si>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</si>
  <si>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</si>
  <si>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</si>
  <si>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</si>
  <si>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</si>
  <si>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</si>
  <si>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</si>
  <si>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</si>
  <si>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</si>
  <si>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</si>
  <si>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</si>
  <si>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</si>
  <si>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</si>
  <si>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</si>
  <si>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</si>
  <si>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</si>
  <si>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</si>
  <si>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</si>
  <si>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</si>
  <si>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</si>
  <si>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</si>
  <si>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</si>
  <si>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</si>
  <si>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</si>
  <si>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</si>
  <si>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</si>
  <si>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</si>
  <si>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</si>
  <si>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</si>
  <si>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январь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</si>
</sst>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H65" sqref="H65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4520.423000000001</v>
      </c>
      <c r="B11" s="75"/>
      <c r="C11" s="75">
        <f>$E56*1000+$E$59+F$53+$E$60*1000</f>
        <v>5353.383</v>
      </c>
      <c r="D11" s="75"/>
      <c r="E11" s="75">
        <f>$E56*1000+$E$59+G$53+$E$60*1000</f>
        <v>5654.753</v>
      </c>
      <c r="F11" s="75"/>
      <c r="G11" s="75">
        <f>$E56*1000+$E$59+H$53+$E$60*1000</f>
        <v>6894.5830000000005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4191.3730000000005</v>
      </c>
      <c r="B15" s="75"/>
      <c r="C15" s="75">
        <f>$E57*1000+$E$59+F$53+$E$60*1000</f>
        <v>5024.3330000000005</v>
      </c>
      <c r="D15" s="75"/>
      <c r="E15" s="75">
        <f>$E57*1000+$E$59+G$53+$E$60*1000</f>
        <v>5325.7029999999995</v>
      </c>
      <c r="F15" s="75"/>
      <c r="G15" s="75">
        <f>$E57*1000+$E$59+H$53+$E$60*1000</f>
        <v>6565.533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4191.273</v>
      </c>
      <c r="B19" s="75"/>
      <c r="C19" s="75">
        <f>$E58*1000+$E$59+F$53+$E$60*1000</f>
        <v>5024.233</v>
      </c>
      <c r="D19" s="75"/>
      <c r="E19" s="75">
        <f>$E58*1000+$E$59+G$53+$E$60*1000</f>
        <v>5325.603</v>
      </c>
      <c r="F19" s="75"/>
      <c r="G19" s="75">
        <f>$E58*1000+$E$59+H$53+$E$60*1000</f>
        <v>6565.433000000001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2909.553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4026.693</v>
      </c>
      <c r="B25" s="110"/>
      <c r="C25" s="116">
        <f>$E$59+F$53+$E$60*1000</f>
        <v>4859.653</v>
      </c>
      <c r="D25" s="117"/>
      <c r="E25" s="110">
        <f>$E$59+G$53+$E$60*1000</f>
        <v>5161.022999999999</v>
      </c>
      <c r="F25" s="110"/>
      <c r="G25" s="110">
        <f>+$E$59+H$53+$E$60*1000</f>
        <v>6400.853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2844.911</v>
      </c>
      <c r="F34" s="29">
        <f t="shared" si="0"/>
        <v>3677.8709999999996</v>
      </c>
      <c r="G34" s="29">
        <f t="shared" si="0"/>
        <v>3979.2409999999995</v>
      </c>
      <c r="H34" s="36">
        <f>$E$56*1000+$E$59+H$53+$I34</f>
        <v>5219.071</v>
      </c>
      <c r="I34" s="35">
        <v>1226.6</v>
      </c>
    </row>
    <row r="35" spans="1:9" ht="15">
      <c r="A35" s="64" t="s">
        <v>13</v>
      </c>
      <c r="B35" s="65"/>
      <c r="C35" s="65"/>
      <c r="D35" s="66"/>
      <c r="E35" s="29">
        <f t="shared" si="0"/>
        <v>4371.191000000001</v>
      </c>
      <c r="F35" s="29">
        <f t="shared" si="0"/>
        <v>5204.151</v>
      </c>
      <c r="G35" s="29">
        <f t="shared" si="0"/>
        <v>5505.521</v>
      </c>
      <c r="H35" s="36">
        <f t="shared" si="0"/>
        <v>6745.351000000001</v>
      </c>
      <c r="I35" s="35">
        <v>2752.88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7582.761</v>
      </c>
      <c r="F36" s="30">
        <f t="shared" si="0"/>
        <v>8415.721</v>
      </c>
      <c r="G36" s="30">
        <f t="shared" si="0"/>
        <v>8717.091</v>
      </c>
      <c r="H36" s="37">
        <f t="shared" si="0"/>
        <v>9956.921</v>
      </c>
      <c r="I36" s="35">
        <v>5964.45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2515.861</v>
      </c>
      <c r="F40" s="29">
        <f t="shared" si="1"/>
        <v>3348.821</v>
      </c>
      <c r="G40" s="29">
        <f t="shared" si="1"/>
        <v>3650.191</v>
      </c>
      <c r="H40" s="36">
        <f t="shared" si="1"/>
        <v>4890.021000000001</v>
      </c>
    </row>
    <row r="41" spans="1:8" ht="15">
      <c r="A41" s="64" t="s">
        <v>13</v>
      </c>
      <c r="B41" s="65"/>
      <c r="C41" s="65"/>
      <c r="D41" s="66"/>
      <c r="E41" s="29">
        <f t="shared" si="1"/>
        <v>4042.1410000000005</v>
      </c>
      <c r="F41" s="29">
        <f t="shared" si="1"/>
        <v>4875.101000000001</v>
      </c>
      <c r="G41" s="29">
        <f t="shared" si="1"/>
        <v>5176.471</v>
      </c>
      <c r="H41" s="36">
        <f t="shared" si="1"/>
        <v>6416.301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7253.711</v>
      </c>
      <c r="F42" s="30">
        <f t="shared" si="1"/>
        <v>8086.671</v>
      </c>
      <c r="G42" s="30">
        <f t="shared" si="1"/>
        <v>8388.041</v>
      </c>
      <c r="H42" s="37">
        <f t="shared" si="1"/>
        <v>9627.871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2515.761</v>
      </c>
      <c r="F46" s="29">
        <f t="shared" si="2"/>
        <v>3348.721</v>
      </c>
      <c r="G46" s="29">
        <f t="shared" si="2"/>
        <v>3650.091</v>
      </c>
      <c r="H46" s="36">
        <f t="shared" si="2"/>
        <v>4889.921</v>
      </c>
    </row>
    <row r="47" spans="1:8" ht="15">
      <c r="A47" s="64" t="s">
        <v>13</v>
      </c>
      <c r="B47" s="65"/>
      <c r="C47" s="65"/>
      <c r="D47" s="66"/>
      <c r="E47" s="29">
        <f t="shared" si="2"/>
        <v>4042.041</v>
      </c>
      <c r="F47" s="29">
        <f t="shared" si="2"/>
        <v>4875.001</v>
      </c>
      <c r="G47" s="29">
        <f t="shared" si="2"/>
        <v>5176.371</v>
      </c>
      <c r="H47" s="36">
        <f t="shared" si="2"/>
        <v>6416.201000000001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7253.611</v>
      </c>
      <c r="F48" s="30">
        <f t="shared" si="2"/>
        <v>8086.571</v>
      </c>
      <c r="G48" s="30">
        <f t="shared" si="2"/>
        <v>8387.940999999999</v>
      </c>
      <c r="H48" s="37">
        <f t="shared" si="2"/>
        <v>9627.771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0.49373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0.16468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0.16458</v>
      </c>
      <c r="F58" s="54"/>
      <c r="G58" s="54"/>
      <c r="H58" s="55"/>
      <c r="J58" s="38"/>
    </row>
    <row r="59" spans="1:9" ht="15" customHeight="1">
      <c r="A59" s="41" t="s">
        <v>23</v>
      </c>
      <c r="B59" s="42"/>
      <c r="C59" s="42"/>
      <c r="D59" s="43"/>
      <c r="E59" s="56">
        <f>1.509+5.539+0.393</f>
        <v>7.441</v>
      </c>
      <c r="F59" s="57"/>
      <c r="G59" s="57"/>
      <c r="H59" s="58"/>
      <c r="I59">
        <v>1159</v>
      </c>
    </row>
    <row r="60" spans="1:9" ht="13.5" thickBot="1">
      <c r="A60" s="44" t="s">
        <v>28</v>
      </c>
      <c r="B60" s="45"/>
      <c r="C60" s="45"/>
      <c r="D60" s="46"/>
      <c r="E60" s="61">
        <f>(I59+I60/6000*12)/1000</f>
        <v>2.9021120000000002</v>
      </c>
      <c r="F60" s="62"/>
      <c r="G60" s="62"/>
      <c r="H60" s="63"/>
      <c r="I60">
        <v>871556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2023-01-09T02:08:17Z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