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480" windowHeight="11640" activeTab="0"/>
  </bookViews>
  <sheets>
    <sheet name="прогноз" sheetId="1" r:id="rId1"/>
  </sheets>
  <definedNames>
    <definedName name="_xlnm.Print_Area" localSheetId="0">'прогноз'!$A$1:$H$72</definedName>
  </definedNames>
  <calcPr fullCalcOnLoad="1"/>
</workbook>
</file>

<file path=xl/sharedStrings.xml><?xml version="1.0" encoding="utf-8"?>
<sst xmlns="http://schemas.openxmlformats.org/spreadsheetml/2006/main" count="98" uniqueCount="37">
  <si>
    <t xml:space="preserve">I. Первая ценовая категория                                                                                                                                          </t>
  </si>
  <si>
    <t xml:space="preserve">                 (для объемов покупки электрической энергии (мощности), учет которых осуществляется в целом за расчетный период)</t>
  </si>
  <si>
    <t>подгруппа потребителей с максимальной мощностью энергопринимающих устройств до 150 кВт</t>
  </si>
  <si>
    <t>Уровень напряжения</t>
  </si>
  <si>
    <t>ВН</t>
  </si>
  <si>
    <t>СН 1</t>
  </si>
  <si>
    <t>СН 2</t>
  </si>
  <si>
    <t>НН</t>
  </si>
  <si>
    <t>подгруппа потребителей с максимальной мощностью энергопринимающих устройств от 150 кВт до 670 кВт</t>
  </si>
  <si>
    <t>подгруппа потребителей с максимальной мощностью энергопринимающих устройств от 670 кВт до 10 MВт</t>
  </si>
  <si>
    <t>подгруппа потребителей с максимальной мощностью энергопринимающих более 10 MВт</t>
  </si>
  <si>
    <t xml:space="preserve">II. Вторая ценовая категория                                                                                                                                                           </t>
  </si>
  <si>
    <t xml:space="preserve"> (для объемов покупки электрической энергии (мощности), учет которых осуществляется по зонам суток расчетного периода)</t>
  </si>
  <si>
    <t>Зоны суток</t>
  </si>
  <si>
    <t>Пик</t>
  </si>
  <si>
    <t>Полупик</t>
  </si>
  <si>
    <t>Ночь</t>
  </si>
  <si>
    <t>тариф на услуги по передаче электроэнергии, руб/МВт.ч без НДС</t>
  </si>
  <si>
    <t>доходность продаж для подгруппы потребителей с максимальной мощностью энергопринимающих устройств до 150 кВт , %</t>
  </si>
  <si>
    <t>доходность продаж для подгруппы потребителей с максимальной мощностью энергопринимающих устройств от 150 до 670 кВт , %</t>
  </si>
  <si>
    <t>доходность продаж для подгруппы потребителей с максимальной мощностью энергопринимающих устройств от 670 кВт до 10 МВт , %</t>
  </si>
  <si>
    <t>доходность продаж для подгруппы потребителей с максимальной мощностью энергопринимающих устройств не менее 10 МВт , %</t>
  </si>
  <si>
    <t>коффиициент деятельности параметров ГП</t>
  </si>
  <si>
    <t>ставка на оплату технологического расхода (потерь) в электрических сетях, руб/МВт.ч без НДС</t>
  </si>
  <si>
    <t>ставка за содержание электрических сетей, руб/МВт без НДС</t>
  </si>
  <si>
    <t>иные услуги, руб/МВт.ч без НДС</t>
  </si>
  <si>
    <t>прогнозная срендневзвешеннная цена на электроэнергию, руб/МВт.ч без НДС</t>
  </si>
  <si>
    <t>1. Прогнозные нерегулируемые цены, рублей/МВтч без НДС</t>
  </si>
  <si>
    <t>2. Прогнозные нерегулируемые цены для трех зон суток, рублей/МВтч без НДС</t>
  </si>
  <si>
    <t>Составляющие нерегулируемой цены</t>
  </si>
  <si>
    <t>1.2 Прогнозные нерегулируемые цены для организаций, оказывающих услуги по передаче эл.энергии, приобретающих её в целях компенсации потерь в сетях, принадлежащих данным организациям на праве собственности или ином законном основании у гарантирующего поставщика</t>
  </si>
  <si>
    <t>1.4 Прогнозные нерегулируемые цены на эл.энергию (мощность), отпускаемую гарантирующему поставщику ОАО "Оборонэнергосбыт", рублей/МВтч без НДС</t>
  </si>
  <si>
    <t>411 745.797</t>
  </si>
  <si>
    <t>894 173.958</t>
  </si>
  <si>
    <t>937 118.153</t>
  </si>
  <si>
    <t>1 537 535.637</t>
  </si>
  <si>
    <t>Прогноз средневзвешенных нерегулируемых цен на электроэнергию и мощность 
на май 2013 г. для потребителей ООО "Заринская горэлектросеть"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</si>
</sst>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00000000"/>
    <numFmt numFmtId="165" formatCode="&quot;Да&quot;;&quot;Да&quot;;&quot;Нет&quot;"/>
    <numFmt numFmtId="166" formatCode="&quot;Истина&quot;;&quot;Истина&quot;;&quot;Ложь&quot;"/>
    <numFmt numFmtId="167" formatCode="&quot;Вкл&quot;;&quot;Вкл&quot;;&quot;Выкл&quot;"/>
    <numFmt numFmtId="168" formatCode="[$€-2]\ ###,000_);[Red]\([$€-2]\ ###,000\)"/>
    <numFmt numFmtId="169" formatCode="#,##0.000"/>
    <numFmt numFmtId="170" formatCode="0.0000"/>
  </numFmts>
  <fonts count="29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0"/>
      <name val="Helv"/>
      <family val="0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name val="Times New Roman"/>
      <family val="1"/>
    </font>
    <font>
      <b/>
      <sz val="10"/>
      <name val="Times New Roman"/>
      <family val="1"/>
    </font>
    <font>
      <b/>
      <sz val="10.5"/>
      <name val="Times New Roman Cyr"/>
      <family val="0"/>
    </font>
    <font>
      <b/>
      <sz val="11"/>
      <name val="Times New Roman Cyr"/>
      <family val="0"/>
    </font>
    <font>
      <sz val="11"/>
      <name val="Times New Roman"/>
      <family val="1"/>
    </font>
    <font>
      <sz val="11"/>
      <name val="Times New Roman Cyr"/>
      <family val="0"/>
    </font>
    <font>
      <sz val="10"/>
      <name val="Times New Roman"/>
      <family val="1"/>
    </font>
    <font>
      <b/>
      <sz val="10"/>
      <name val="MS Sans Serif"/>
      <family val="2"/>
    </font>
    <font>
      <b/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4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/>
      <bottom/>
    </border>
    <border>
      <left style="thin"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 style="thin"/>
      <top/>
      <bottom/>
    </border>
    <border>
      <left style="medium"/>
      <right style="thin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/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/>
      <right/>
      <top style="medium"/>
      <bottom style="medium"/>
    </border>
    <border>
      <left style="thin"/>
      <right/>
      <top style="medium"/>
      <bottom style="thin"/>
    </border>
    <border>
      <left style="medium"/>
      <right/>
      <top/>
      <bottom style="thin"/>
    </border>
    <border>
      <left/>
      <right/>
      <top/>
      <bottom style="thin"/>
    </border>
    <border>
      <left>
        <color indexed="63"/>
      </left>
      <right style="medium"/>
      <top>
        <color indexed="63"/>
      </top>
      <bottom style="thin"/>
    </border>
    <border>
      <left/>
      <right style="medium"/>
      <top style="medium"/>
      <bottom style="medium"/>
    </border>
    <border>
      <left style="thin"/>
      <right/>
      <top style="thin"/>
      <bottom style="medium"/>
    </border>
    <border>
      <left/>
      <right style="thin"/>
      <top style="thin"/>
      <bottom style="medium"/>
    </border>
    <border>
      <left style="medium"/>
      <right style="thin"/>
      <top style="thin"/>
      <bottom style="medium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medium"/>
      <bottom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/>
    </border>
    <border>
      <left/>
      <right style="thin"/>
      <top style="medium"/>
      <bottom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0" borderId="0">
      <alignment/>
      <protection/>
    </xf>
    <xf numFmtId="0" fontId="14" fillId="3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>
      <alignment/>
      <protection/>
    </xf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9" fillId="4" borderId="0" applyNumberFormat="0" applyBorder="0" applyAlignment="0" applyProtection="0"/>
  </cellStyleXfs>
  <cellXfs count="106">
    <xf numFmtId="0" fontId="0" fillId="0" borderId="0" xfId="0" applyAlignment="1">
      <alignment/>
    </xf>
    <xf numFmtId="0" fontId="23" fillId="0" borderId="0" xfId="53" applyFont="1" applyBorder="1" applyAlignment="1">
      <alignment vertical="top" wrapText="1"/>
      <protection/>
    </xf>
    <xf numFmtId="0" fontId="22" fillId="0" borderId="0" xfId="53" applyFont="1" applyFill="1" applyBorder="1" applyAlignment="1">
      <alignment vertical="top" wrapText="1"/>
      <protection/>
    </xf>
    <xf numFmtId="0" fontId="13" fillId="0" borderId="0" xfId="53">
      <alignment/>
      <protection/>
    </xf>
    <xf numFmtId="4" fontId="24" fillId="0" borderId="0" xfId="53" applyNumberFormat="1" applyFont="1" applyFill="1" applyBorder="1" applyAlignment="1">
      <alignment horizontal="center" vertical="justify"/>
      <protection/>
    </xf>
    <xf numFmtId="0" fontId="24" fillId="0" borderId="0" xfId="53" applyFont="1" applyFill="1" applyBorder="1" applyAlignment="1">
      <alignment horizontal="center" vertical="justify"/>
      <protection/>
    </xf>
    <xf numFmtId="4" fontId="24" fillId="0" borderId="0" xfId="53" applyNumberFormat="1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4" fontId="24" fillId="0" borderId="10" xfId="53" applyNumberFormat="1" applyFont="1" applyFill="1" applyBorder="1" applyAlignment="1">
      <alignment horizontal="center" vertical="top" wrapText="1"/>
      <protection/>
    </xf>
    <xf numFmtId="4" fontId="24" fillId="0" borderId="11" xfId="53" applyNumberFormat="1" applyFont="1" applyFill="1" applyBorder="1" applyAlignment="1">
      <alignment horizontal="center" vertical="top" wrapText="1"/>
      <protection/>
    </xf>
    <xf numFmtId="4" fontId="24" fillId="0" borderId="0" xfId="53" applyNumberFormat="1" applyFont="1" applyFill="1" applyBorder="1" applyAlignment="1">
      <alignment horizontal="left" vertical="top" wrapText="1"/>
      <protection/>
    </xf>
    <xf numFmtId="4" fontId="24" fillId="0" borderId="0" xfId="53" applyNumberFormat="1" applyFont="1" applyFill="1" applyBorder="1" applyAlignment="1">
      <alignment horizontal="center" vertical="top" wrapText="1"/>
      <protection/>
    </xf>
    <xf numFmtId="0" fontId="26" fillId="0" borderId="0" xfId="0" applyFont="1" applyAlignment="1">
      <alignment/>
    </xf>
    <xf numFmtId="0" fontId="21" fillId="0" borderId="0" xfId="53" applyFont="1" applyFill="1" applyBorder="1" applyAlignment="1">
      <alignment horizontal="center" vertical="center" wrapText="1"/>
      <protection/>
    </xf>
    <xf numFmtId="4" fontId="21" fillId="0" borderId="12" xfId="53" applyNumberFormat="1" applyFont="1" applyFill="1" applyBorder="1" applyAlignment="1">
      <alignment horizontal="center" vertical="top" wrapText="1"/>
      <protection/>
    </xf>
    <xf numFmtId="4" fontId="21" fillId="0" borderId="13" xfId="53" applyNumberFormat="1" applyFont="1" applyFill="1" applyBorder="1" applyAlignment="1">
      <alignment horizontal="center" vertical="top" wrapText="1"/>
      <protection/>
    </xf>
    <xf numFmtId="4" fontId="26" fillId="0" borderId="14" xfId="0" applyNumberFormat="1" applyFont="1" applyBorder="1" applyAlignment="1">
      <alignment horizontal="center"/>
    </xf>
    <xf numFmtId="4" fontId="26" fillId="0" borderId="15" xfId="0" applyNumberFormat="1" applyFont="1" applyBorder="1" applyAlignment="1">
      <alignment horizontal="center"/>
    </xf>
    <xf numFmtId="4" fontId="26" fillId="0" borderId="16" xfId="0" applyNumberFormat="1" applyFont="1" applyBorder="1" applyAlignment="1">
      <alignment horizontal="center"/>
    </xf>
    <xf numFmtId="4" fontId="21" fillId="0" borderId="17" xfId="53" applyNumberFormat="1" applyFont="1" applyFill="1" applyBorder="1" applyAlignment="1">
      <alignment horizontal="center" vertical="top" wrapText="1"/>
      <protection/>
    </xf>
    <xf numFmtId="0" fontId="20" fillId="0" borderId="0" xfId="53" applyFont="1" applyBorder="1" applyAlignment="1">
      <alignment horizontal="center" vertical="justify" wrapText="1"/>
      <protection/>
    </xf>
    <xf numFmtId="4" fontId="26" fillId="0" borderId="18" xfId="0" applyNumberFormat="1" applyFont="1" applyBorder="1" applyAlignment="1">
      <alignment horizontal="center"/>
    </xf>
    <xf numFmtId="4" fontId="26" fillId="0" borderId="10" xfId="0" applyNumberFormat="1" applyFont="1" applyBorder="1" applyAlignment="1">
      <alignment horizontal="center"/>
    </xf>
    <xf numFmtId="4" fontId="26" fillId="0" borderId="11" xfId="0" applyNumberFormat="1" applyFont="1" applyBorder="1" applyAlignment="1">
      <alignment horizontal="center"/>
    </xf>
    <xf numFmtId="0" fontId="27" fillId="0" borderId="0" xfId="0" applyFont="1" applyAlignment="1">
      <alignment horizontal="center" wrapText="1"/>
    </xf>
    <xf numFmtId="4" fontId="26" fillId="0" borderId="18" xfId="0" applyNumberFormat="1" applyFont="1" applyBorder="1" applyAlignment="1">
      <alignment horizontal="center" vertical="center"/>
    </xf>
    <xf numFmtId="4" fontId="26" fillId="0" borderId="10" xfId="0" applyNumberFormat="1" applyFont="1" applyBorder="1" applyAlignment="1">
      <alignment horizontal="center" vertical="center"/>
    </xf>
    <xf numFmtId="4" fontId="26" fillId="0" borderId="11" xfId="0" applyNumberFormat="1" applyFont="1" applyBorder="1" applyAlignment="1">
      <alignment horizontal="center" vertical="center"/>
    </xf>
    <xf numFmtId="4" fontId="0" fillId="0" borderId="0" xfId="0" applyNumberFormat="1" applyAlignment="1">
      <alignment/>
    </xf>
    <xf numFmtId="169" fontId="24" fillId="0" borderId="10" xfId="53" applyNumberFormat="1" applyFont="1" applyFill="1" applyBorder="1" applyAlignment="1">
      <alignment horizontal="center" vertical="top" wrapText="1"/>
      <protection/>
    </xf>
    <xf numFmtId="169" fontId="24" fillId="0" borderId="11" xfId="53" applyNumberFormat="1" applyFont="1" applyFill="1" applyBorder="1" applyAlignment="1">
      <alignment horizontal="center" vertical="top" wrapText="1"/>
      <protection/>
    </xf>
    <xf numFmtId="169" fontId="24" fillId="0" borderId="19" xfId="53" applyNumberFormat="1" applyFont="1" applyFill="1" applyBorder="1" applyAlignment="1">
      <alignment horizontal="center" vertical="top" wrapText="1"/>
      <protection/>
    </xf>
    <xf numFmtId="169" fontId="24" fillId="0" borderId="20" xfId="53" applyNumberFormat="1" applyFont="1" applyFill="1" applyBorder="1" applyAlignment="1">
      <alignment horizontal="center" vertical="top" wrapText="1"/>
      <protection/>
    </xf>
    <xf numFmtId="170" fontId="0" fillId="0" borderId="0" xfId="0" applyNumberFormat="1" applyAlignment="1">
      <alignment/>
    </xf>
    <xf numFmtId="170" fontId="0" fillId="0" borderId="0" xfId="0" applyNumberFormat="1" applyFont="1" applyAlignment="1">
      <alignment/>
    </xf>
    <xf numFmtId="10" fontId="26" fillId="0" borderId="21" xfId="0" applyNumberFormat="1" applyFont="1" applyBorder="1" applyAlignment="1">
      <alignment horizontal="center"/>
    </xf>
    <xf numFmtId="10" fontId="26" fillId="0" borderId="22" xfId="0" applyNumberFormat="1" applyFont="1" applyBorder="1" applyAlignment="1">
      <alignment horizontal="center"/>
    </xf>
    <xf numFmtId="10" fontId="26" fillId="0" borderId="23" xfId="0" applyNumberFormat="1" applyFont="1" applyBorder="1" applyAlignment="1">
      <alignment horizontal="center"/>
    </xf>
    <xf numFmtId="0" fontId="26" fillId="0" borderId="21" xfId="0" applyFont="1" applyBorder="1" applyAlignment="1">
      <alignment horizontal="left" vertical="justify"/>
    </xf>
    <xf numFmtId="0" fontId="26" fillId="0" borderId="22" xfId="0" applyFont="1" applyBorder="1" applyAlignment="1">
      <alignment horizontal="left" vertical="justify"/>
    </xf>
    <xf numFmtId="0" fontId="26" fillId="0" borderId="23" xfId="0" applyFont="1" applyBorder="1" applyAlignment="1">
      <alignment horizontal="left" vertical="justify"/>
    </xf>
    <xf numFmtId="0" fontId="21" fillId="0" borderId="24" xfId="0" applyFont="1" applyBorder="1" applyAlignment="1">
      <alignment horizontal="center" vertical="center"/>
    </xf>
    <xf numFmtId="0" fontId="21" fillId="0" borderId="25" xfId="0" applyFont="1" applyBorder="1" applyAlignment="1">
      <alignment horizontal="center" vertical="center"/>
    </xf>
    <xf numFmtId="0" fontId="21" fillId="0" borderId="26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1" fillId="0" borderId="28" xfId="0" applyFont="1" applyBorder="1" applyAlignment="1">
      <alignment horizontal="center" vertical="center"/>
    </xf>
    <xf numFmtId="0" fontId="21" fillId="0" borderId="29" xfId="0" applyFont="1" applyBorder="1" applyAlignment="1">
      <alignment horizontal="center" vertical="center"/>
    </xf>
    <xf numFmtId="4" fontId="26" fillId="0" borderId="21" xfId="0" applyNumberFormat="1" applyFont="1" applyBorder="1" applyAlignment="1">
      <alignment horizontal="center"/>
    </xf>
    <xf numFmtId="4" fontId="26" fillId="0" borderId="22" xfId="0" applyNumberFormat="1" applyFont="1" applyBorder="1" applyAlignment="1">
      <alignment horizontal="center"/>
    </xf>
    <xf numFmtId="4" fontId="26" fillId="0" borderId="23" xfId="0" applyNumberFormat="1" applyFont="1" applyBorder="1" applyAlignment="1">
      <alignment horizontal="center"/>
    </xf>
    <xf numFmtId="0" fontId="23" fillId="0" borderId="30" xfId="53" applyFont="1" applyBorder="1" applyAlignment="1">
      <alignment horizontal="left" vertical="top" wrapText="1"/>
      <protection/>
    </xf>
    <xf numFmtId="0" fontId="24" fillId="0" borderId="31" xfId="53" applyFont="1" applyFill="1" applyBorder="1" applyAlignment="1">
      <alignment horizontal="center" vertical="center" wrapText="1"/>
      <protection/>
    </xf>
    <xf numFmtId="0" fontId="24" fillId="0" borderId="25" xfId="53" applyFont="1" applyFill="1" applyBorder="1" applyAlignment="1">
      <alignment horizontal="center" vertical="center" wrapText="1"/>
      <protection/>
    </xf>
    <xf numFmtId="0" fontId="24" fillId="0" borderId="26" xfId="53" applyFont="1" applyFill="1" applyBorder="1" applyAlignment="1">
      <alignment horizontal="center" vertical="center" wrapText="1"/>
      <protection/>
    </xf>
    <xf numFmtId="0" fontId="26" fillId="0" borderId="32" xfId="0" applyFont="1" applyBorder="1" applyAlignment="1">
      <alignment horizontal="left" vertical="justify"/>
    </xf>
    <xf numFmtId="0" fontId="26" fillId="0" borderId="33" xfId="0" applyFont="1" applyBorder="1" applyAlignment="1">
      <alignment horizontal="left" vertical="justify"/>
    </xf>
    <xf numFmtId="0" fontId="26" fillId="0" borderId="34" xfId="0" applyFont="1" applyBorder="1" applyAlignment="1">
      <alignment horizontal="left" vertical="justify"/>
    </xf>
    <xf numFmtId="0" fontId="21" fillId="0" borderId="30" xfId="53" applyFont="1" applyFill="1" applyBorder="1" applyAlignment="1">
      <alignment horizontal="center" vertical="center" wrapText="1"/>
      <protection/>
    </xf>
    <xf numFmtId="0" fontId="21" fillId="0" borderId="35" xfId="53" applyFont="1" applyFill="1" applyBorder="1" applyAlignment="1">
      <alignment horizontal="center" vertical="center" wrapText="1"/>
      <protection/>
    </xf>
    <xf numFmtId="169" fontId="24" fillId="0" borderId="36" xfId="53" applyNumberFormat="1" applyFont="1" applyFill="1" applyBorder="1" applyAlignment="1">
      <alignment horizontal="center" vertical="justify"/>
      <protection/>
    </xf>
    <xf numFmtId="169" fontId="24" fillId="0" borderId="37" xfId="53" applyNumberFormat="1" applyFont="1" applyFill="1" applyBorder="1" applyAlignment="1">
      <alignment horizontal="center" vertical="justify"/>
      <protection/>
    </xf>
    <xf numFmtId="169" fontId="24" fillId="0" borderId="19" xfId="53" applyNumberFormat="1" applyFont="1" applyFill="1" applyBorder="1" applyAlignment="1">
      <alignment horizontal="center" vertical="justify"/>
      <protection/>
    </xf>
    <xf numFmtId="169" fontId="24" fillId="0" borderId="38" xfId="53" applyNumberFormat="1" applyFont="1" applyFill="1" applyBorder="1" applyAlignment="1">
      <alignment horizontal="center" vertical="justify"/>
      <protection/>
    </xf>
    <xf numFmtId="0" fontId="24" fillId="0" borderId="21" xfId="53" applyFont="1" applyFill="1" applyBorder="1" applyAlignment="1">
      <alignment horizontal="center" vertical="center" wrapText="1"/>
      <protection/>
    </xf>
    <xf numFmtId="0" fontId="24" fillId="0" borderId="39" xfId="53" applyFont="1" applyFill="1" applyBorder="1" applyAlignment="1">
      <alignment horizontal="center" vertical="center" wrapText="1"/>
      <protection/>
    </xf>
    <xf numFmtId="0" fontId="24" fillId="0" borderId="40" xfId="53" applyFont="1" applyFill="1" applyBorder="1" applyAlignment="1">
      <alignment horizontal="center" vertical="center" wrapText="1"/>
      <protection/>
    </xf>
    <xf numFmtId="0" fontId="0" fillId="0" borderId="39" xfId="0" applyBorder="1" applyAlignment="1">
      <alignment/>
    </xf>
    <xf numFmtId="4" fontId="24" fillId="0" borderId="21" xfId="53" applyNumberFormat="1" applyFont="1" applyFill="1" applyBorder="1" applyAlignment="1">
      <alignment horizontal="left" vertical="top" wrapText="1"/>
      <protection/>
    </xf>
    <xf numFmtId="4" fontId="24" fillId="0" borderId="22" xfId="53" applyNumberFormat="1" applyFont="1" applyFill="1" applyBorder="1" applyAlignment="1">
      <alignment horizontal="left" vertical="top" wrapText="1"/>
      <protection/>
    </xf>
    <xf numFmtId="4" fontId="24" fillId="0" borderId="39" xfId="53" applyNumberFormat="1" applyFont="1" applyFill="1" applyBorder="1" applyAlignment="1">
      <alignment horizontal="left" vertical="top" wrapText="1"/>
      <protection/>
    </xf>
    <xf numFmtId="4" fontId="24" fillId="0" borderId="27" xfId="53" applyNumberFormat="1" applyFont="1" applyFill="1" applyBorder="1" applyAlignment="1">
      <alignment horizontal="left" vertical="top" wrapText="1"/>
      <protection/>
    </xf>
    <xf numFmtId="4" fontId="24" fillId="0" borderId="28" xfId="53" applyNumberFormat="1" applyFont="1" applyFill="1" applyBorder="1" applyAlignment="1">
      <alignment horizontal="left" vertical="top" wrapText="1"/>
      <protection/>
    </xf>
    <xf numFmtId="4" fontId="24" fillId="0" borderId="37" xfId="53" applyNumberFormat="1" applyFont="1" applyFill="1" applyBorder="1" applyAlignment="1">
      <alignment horizontal="left" vertical="top" wrapText="1"/>
      <protection/>
    </xf>
    <xf numFmtId="0" fontId="23" fillId="0" borderId="41" xfId="53" applyFont="1" applyBorder="1" applyAlignment="1">
      <alignment horizontal="left" vertical="top" wrapText="1"/>
      <protection/>
    </xf>
    <xf numFmtId="4" fontId="24" fillId="0" borderId="24" xfId="53" applyNumberFormat="1" applyFont="1" applyFill="1" applyBorder="1" applyAlignment="1">
      <alignment horizontal="center" vertical="center" wrapText="1"/>
      <protection/>
    </xf>
    <xf numFmtId="4" fontId="24" fillId="0" borderId="25" xfId="53" applyNumberFormat="1" applyFont="1" applyFill="1" applyBorder="1" applyAlignment="1">
      <alignment horizontal="center" vertical="center" wrapText="1"/>
      <protection/>
    </xf>
    <xf numFmtId="4" fontId="24" fillId="0" borderId="42" xfId="53" applyNumberFormat="1" applyFont="1" applyFill="1" applyBorder="1" applyAlignment="1">
      <alignment horizontal="center" vertical="center" wrapText="1"/>
      <protection/>
    </xf>
    <xf numFmtId="4" fontId="24" fillId="0" borderId="21" xfId="53" applyNumberFormat="1" applyFont="1" applyFill="1" applyBorder="1" applyAlignment="1">
      <alignment horizontal="center" vertical="center" wrapText="1"/>
      <protection/>
    </xf>
    <xf numFmtId="4" fontId="24" fillId="0" borderId="22" xfId="53" applyNumberFormat="1" applyFont="1" applyFill="1" applyBorder="1" applyAlignment="1">
      <alignment horizontal="center" vertical="center" wrapText="1"/>
      <protection/>
    </xf>
    <xf numFmtId="4" fontId="24" fillId="0" borderId="39" xfId="53" applyNumberFormat="1" applyFont="1" applyFill="1" applyBorder="1" applyAlignment="1">
      <alignment horizontal="center" vertical="center" wrapText="1"/>
      <protection/>
    </xf>
    <xf numFmtId="4" fontId="24" fillId="0" borderId="43" xfId="53" applyNumberFormat="1" applyFont="1" applyFill="1" applyBorder="1" applyAlignment="1">
      <alignment horizontal="center" vertical="center" wrapText="1"/>
      <protection/>
    </xf>
    <xf numFmtId="4" fontId="24" fillId="0" borderId="41" xfId="53" applyNumberFormat="1" applyFont="1" applyFill="1" applyBorder="1" applyAlignment="1">
      <alignment horizontal="center" vertical="center" wrapText="1"/>
      <protection/>
    </xf>
    <xf numFmtId="4" fontId="24" fillId="0" borderId="44" xfId="53" applyNumberFormat="1" applyFont="1" applyFill="1" applyBorder="1" applyAlignment="1">
      <alignment horizontal="center" vertical="center" wrapText="1"/>
      <protection/>
    </xf>
    <xf numFmtId="4" fontId="24" fillId="0" borderId="32" xfId="53" applyNumberFormat="1" applyFont="1" applyFill="1" applyBorder="1" applyAlignment="1">
      <alignment horizontal="center" vertical="center" wrapText="1"/>
      <protection/>
    </xf>
    <xf numFmtId="4" fontId="24" fillId="0" borderId="33" xfId="53" applyNumberFormat="1" applyFont="1" applyFill="1" applyBorder="1" applyAlignment="1">
      <alignment horizontal="center" vertical="center" wrapText="1"/>
      <protection/>
    </xf>
    <xf numFmtId="4" fontId="24" fillId="0" borderId="45" xfId="53" applyNumberFormat="1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left" vertical="top" wrapText="1"/>
      <protection/>
    </xf>
    <xf numFmtId="0" fontId="24" fillId="0" borderId="24" xfId="53" applyFont="1" applyFill="1" applyBorder="1" applyAlignment="1">
      <alignment horizontal="center" vertical="center" wrapText="1"/>
      <protection/>
    </xf>
    <xf numFmtId="169" fontId="25" fillId="0" borderId="46" xfId="53" applyNumberFormat="1" applyFont="1" applyFill="1" applyBorder="1" applyAlignment="1">
      <alignment horizontal="center" vertical="justify" wrapText="1"/>
      <protection/>
    </xf>
    <xf numFmtId="169" fontId="25" fillId="0" borderId="30" xfId="53" applyNumberFormat="1" applyFont="1" applyFill="1" applyBorder="1" applyAlignment="1">
      <alignment horizontal="center" vertical="justify" wrapText="1"/>
      <protection/>
    </xf>
    <xf numFmtId="169" fontId="25" fillId="0" borderId="35" xfId="53" applyNumberFormat="1" applyFont="1" applyFill="1" applyBorder="1" applyAlignment="1">
      <alignment horizontal="center" vertical="justify" wrapText="1"/>
      <protection/>
    </xf>
    <xf numFmtId="4" fontId="24" fillId="0" borderId="38" xfId="53" applyNumberFormat="1" applyFont="1" applyFill="1" applyBorder="1" applyAlignment="1">
      <alignment horizontal="center" vertical="justify"/>
      <protection/>
    </xf>
    <xf numFmtId="4" fontId="24" fillId="0" borderId="19" xfId="53" applyNumberFormat="1" applyFont="1" applyFill="1" applyBorder="1" applyAlignment="1">
      <alignment horizontal="center" vertical="justify"/>
      <protection/>
    </xf>
    <xf numFmtId="4" fontId="24" fillId="0" borderId="36" xfId="53" applyNumberFormat="1" applyFont="1" applyFill="1" applyBorder="1" applyAlignment="1">
      <alignment horizontal="center" vertical="justify"/>
      <protection/>
    </xf>
    <xf numFmtId="4" fontId="24" fillId="0" borderId="37" xfId="53" applyNumberFormat="1" applyFont="1" applyFill="1" applyBorder="1" applyAlignment="1">
      <alignment horizontal="center" vertical="justify"/>
      <protection/>
    </xf>
    <xf numFmtId="0" fontId="20" fillId="0" borderId="0" xfId="53" applyFont="1" applyBorder="1" applyAlignment="1">
      <alignment horizontal="center" vertical="justify" wrapText="1"/>
      <protection/>
    </xf>
    <xf numFmtId="0" fontId="23" fillId="0" borderId="47" xfId="53" applyFont="1" applyBorder="1" applyAlignment="1">
      <alignment horizontal="left" vertical="top" wrapText="1"/>
      <protection/>
    </xf>
    <xf numFmtId="0" fontId="21" fillId="0" borderId="0" xfId="53" applyFont="1" applyBorder="1" applyAlignment="1">
      <alignment horizontal="center" vertical="justify" wrapText="1"/>
      <protection/>
    </xf>
    <xf numFmtId="0" fontId="24" fillId="0" borderId="23" xfId="53" applyFont="1" applyFill="1" applyBorder="1" applyAlignment="1">
      <alignment horizontal="center" vertical="center" wrapText="1"/>
      <protection/>
    </xf>
    <xf numFmtId="169" fontId="24" fillId="0" borderId="20" xfId="53" applyNumberFormat="1" applyFont="1" applyFill="1" applyBorder="1" applyAlignment="1">
      <alignment horizontal="center" vertical="justify"/>
      <protection/>
    </xf>
    <xf numFmtId="0" fontId="24" fillId="0" borderId="48" xfId="53" applyFont="1" applyFill="1" applyBorder="1" applyAlignment="1">
      <alignment horizontal="center" vertical="center" wrapText="1"/>
      <protection/>
    </xf>
    <xf numFmtId="0" fontId="24" fillId="0" borderId="0" xfId="53" applyFont="1" applyFill="1" applyBorder="1" applyAlignment="1">
      <alignment horizontal="center" vertical="center" wrapText="1"/>
      <protection/>
    </xf>
    <xf numFmtId="0" fontId="23" fillId="0" borderId="0" xfId="53" applyFont="1" applyFill="1" applyBorder="1" applyAlignment="1">
      <alignment horizontal="center" vertical="top" wrapText="1"/>
      <protection/>
    </xf>
    <xf numFmtId="0" fontId="28" fillId="0" borderId="0" xfId="0" applyFont="1" applyAlignment="1">
      <alignment horizontal="center" wrapText="1"/>
    </xf>
    <xf numFmtId="0" fontId="23" fillId="0" borderId="0" xfId="53" applyFont="1" applyBorder="1" applyAlignment="1">
      <alignment horizontal="center" vertical="top" wrapText="1"/>
      <protection/>
    </xf>
    <xf numFmtId="169" fontId="24" fillId="0" borderId="29" xfId="53" applyNumberFormat="1" applyFont="1" applyFill="1" applyBorder="1" applyAlignment="1">
      <alignment horizontal="center" vertical="justify"/>
      <protection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3" xfId="52"/>
    <cellStyle name="Обычный_Форма ПС (потери)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Стиль 1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N72"/>
  <sheetViews>
    <sheetView tabSelected="1" view="pageBreakPreview" zoomScale="115" zoomScaleNormal="115" zoomScaleSheetLayoutView="115" zoomScalePageLayoutView="0" workbookViewId="0" topLeftCell="A25">
      <selection activeCell="E38" sqref="E38"/>
    </sheetView>
  </sheetViews>
  <sheetFormatPr defaultColWidth="9.140625" defaultRowHeight="12.75"/>
  <cols>
    <col min="1" max="8" width="17.7109375" style="0" customWidth="1"/>
    <col min="11" max="12" width="9.28125" style="0" bestFit="1" customWidth="1"/>
    <col min="13" max="14" width="9.57421875" style="0" bestFit="1" customWidth="1"/>
  </cols>
  <sheetData>
    <row r="2" spans="1:8" ht="35.25" customHeight="1">
      <c r="A2" s="103" t="s">
        <v>36</v>
      </c>
      <c r="B2" s="103"/>
      <c r="C2" s="103"/>
      <c r="D2" s="103"/>
      <c r="E2" s="103"/>
      <c r="F2" s="103"/>
      <c r="G2" s="103"/>
      <c r="H2" s="103"/>
    </row>
    <row r="3" spans="1:7" ht="12" customHeight="1">
      <c r="A3" s="24"/>
      <c r="B3" s="24"/>
      <c r="C3" s="24"/>
      <c r="D3" s="24"/>
      <c r="E3" s="24"/>
      <c r="F3" s="24"/>
      <c r="G3" s="24"/>
    </row>
    <row r="4" spans="1:8" ht="14.25" customHeight="1">
      <c r="A4" s="95" t="s">
        <v>0</v>
      </c>
      <c r="B4" s="95"/>
      <c r="C4" s="95"/>
      <c r="D4" s="95"/>
      <c r="E4" s="95"/>
      <c r="F4" s="95"/>
      <c r="G4" s="95"/>
      <c r="H4" s="95"/>
    </row>
    <row r="5" spans="1:8" ht="14.25" customHeight="1">
      <c r="A5" s="97" t="s">
        <v>1</v>
      </c>
      <c r="B5" s="97"/>
      <c r="C5" s="97"/>
      <c r="D5" s="97"/>
      <c r="E5" s="97"/>
      <c r="F5" s="97"/>
      <c r="G5" s="97"/>
      <c r="H5" s="97"/>
    </row>
    <row r="6" spans="1:7" ht="14.25" customHeight="1">
      <c r="A6" s="20"/>
      <c r="B6" s="20"/>
      <c r="C6" s="20"/>
      <c r="D6" s="20"/>
      <c r="E6" s="20"/>
      <c r="F6" s="20"/>
      <c r="G6" s="20"/>
    </row>
    <row r="7" spans="1:7" ht="14.25" customHeight="1">
      <c r="A7" s="86" t="s">
        <v>27</v>
      </c>
      <c r="B7" s="86"/>
      <c r="C7" s="86"/>
      <c r="D7" s="86"/>
      <c r="E7" s="86"/>
      <c r="F7" s="86"/>
      <c r="G7" s="86"/>
    </row>
    <row r="8" spans="1:11" ht="15" customHeight="1" thickBot="1">
      <c r="A8" s="104" t="s">
        <v>2</v>
      </c>
      <c r="B8" s="104"/>
      <c r="C8" s="104"/>
      <c r="D8" s="104"/>
      <c r="E8" s="104"/>
      <c r="F8" s="104"/>
      <c r="G8" s="104"/>
      <c r="H8" s="104"/>
      <c r="I8" s="1"/>
      <c r="J8" s="1"/>
      <c r="K8" s="1"/>
    </row>
    <row r="9" spans="1:8" ht="15">
      <c r="A9" s="87" t="s">
        <v>3</v>
      </c>
      <c r="B9" s="52"/>
      <c r="C9" s="52"/>
      <c r="D9" s="52"/>
      <c r="E9" s="52"/>
      <c r="F9" s="52"/>
      <c r="G9" s="52"/>
      <c r="H9" s="53"/>
    </row>
    <row r="10" spans="1:8" ht="12.75" customHeight="1">
      <c r="A10" s="63" t="s">
        <v>4</v>
      </c>
      <c r="B10" s="64"/>
      <c r="C10" s="65" t="s">
        <v>5</v>
      </c>
      <c r="D10" s="66"/>
      <c r="E10" s="65" t="s">
        <v>6</v>
      </c>
      <c r="F10" s="64"/>
      <c r="G10" s="65" t="s">
        <v>7</v>
      </c>
      <c r="H10" s="98"/>
    </row>
    <row r="11" spans="1:14" ht="15.75" thickBot="1">
      <c r="A11" s="62">
        <f>$E66*$E$70*$E$72*1000+$E$71+E$63+$E$72*1000</f>
        <v>1949.6990904664235</v>
      </c>
      <c r="B11" s="61"/>
      <c r="C11" s="59">
        <f>$E66*$E$70*$E$72*1000+$E$71+F$63+$E$72*1000</f>
        <v>2512.0270904664235</v>
      </c>
      <c r="D11" s="60"/>
      <c r="E11" s="61">
        <f>$E66*$E$70*$E$72*1000+$E$71+G$63+$E$72*1000</f>
        <v>2693.9510904664235</v>
      </c>
      <c r="F11" s="61"/>
      <c r="G11" s="59">
        <f>$E66*$E$70*$E$72*1000+$E$71+H$63+$E$72*1000</f>
        <v>3756.5480904664237</v>
      </c>
      <c r="H11" s="105"/>
      <c r="K11" s="33"/>
      <c r="L11" s="33"/>
      <c r="M11" s="33"/>
      <c r="N11" s="34"/>
    </row>
    <row r="12" spans="1:8" ht="15" customHeight="1" thickBot="1">
      <c r="A12" s="104" t="s">
        <v>8</v>
      </c>
      <c r="B12" s="104"/>
      <c r="C12" s="104"/>
      <c r="D12" s="104"/>
      <c r="E12" s="104"/>
      <c r="F12" s="104"/>
      <c r="G12" s="104"/>
      <c r="H12" s="104"/>
    </row>
    <row r="13" spans="1:8" ht="15" customHeight="1">
      <c r="A13" s="87" t="s">
        <v>3</v>
      </c>
      <c r="B13" s="52"/>
      <c r="C13" s="52"/>
      <c r="D13" s="52"/>
      <c r="E13" s="52"/>
      <c r="F13" s="52"/>
      <c r="G13" s="52"/>
      <c r="H13" s="53"/>
    </row>
    <row r="14" spans="1:8" ht="15">
      <c r="A14" s="63" t="s">
        <v>4</v>
      </c>
      <c r="B14" s="64"/>
      <c r="C14" s="65" t="s">
        <v>5</v>
      </c>
      <c r="D14" s="66"/>
      <c r="E14" s="65" t="s">
        <v>6</v>
      </c>
      <c r="F14" s="64"/>
      <c r="G14" s="65" t="s">
        <v>7</v>
      </c>
      <c r="H14" s="98"/>
    </row>
    <row r="15" spans="1:8" ht="15.75" thickBot="1">
      <c r="A15" s="62">
        <f>$E67*$E$70*$E$72*1000+$E$71+E$63+$E$72*1000</f>
        <v>1946.4773488946726</v>
      </c>
      <c r="B15" s="61"/>
      <c r="C15" s="59">
        <f>$E67*$E$70*$E$72*1000+$E$71+F$63+$E$72*1000</f>
        <v>2508.8053488946725</v>
      </c>
      <c r="D15" s="60"/>
      <c r="E15" s="61">
        <f>$E67*$E$70*$E$72*1000+$E$71+G$63+$E$72*1000</f>
        <v>2690.7293488946725</v>
      </c>
      <c r="F15" s="61"/>
      <c r="G15" s="61">
        <f>$E67*$E$70*$E$72*1000+$E$71+H$63+$E$72*1000</f>
        <v>3753.3263488946727</v>
      </c>
      <c r="H15" s="99"/>
    </row>
    <row r="16" spans="1:8" ht="15" customHeight="1" thickBot="1">
      <c r="A16" s="104" t="s">
        <v>9</v>
      </c>
      <c r="B16" s="104"/>
      <c r="C16" s="104"/>
      <c r="D16" s="104"/>
      <c r="E16" s="104"/>
      <c r="F16" s="104"/>
      <c r="G16" s="104"/>
      <c r="H16" s="104"/>
    </row>
    <row r="17" spans="1:8" ht="15" customHeight="1">
      <c r="A17" s="87" t="s">
        <v>3</v>
      </c>
      <c r="B17" s="52"/>
      <c r="C17" s="52"/>
      <c r="D17" s="52"/>
      <c r="E17" s="52"/>
      <c r="F17" s="52"/>
      <c r="G17" s="52"/>
      <c r="H17" s="53"/>
    </row>
    <row r="18" spans="1:8" ht="15" customHeight="1">
      <c r="A18" s="63" t="s">
        <v>4</v>
      </c>
      <c r="B18" s="64"/>
      <c r="C18" s="65" t="s">
        <v>5</v>
      </c>
      <c r="D18" s="66"/>
      <c r="E18" s="65" t="s">
        <v>6</v>
      </c>
      <c r="F18" s="64"/>
      <c r="G18" s="65" t="s">
        <v>7</v>
      </c>
      <c r="H18" s="98"/>
    </row>
    <row r="19" spans="1:8" ht="14.25" customHeight="1" thickBot="1">
      <c r="A19" s="62">
        <f>$E68*$E$70*$E$72*1000+$E$71+E$63+$E$72*1000</f>
        <v>1927.3865331347934</v>
      </c>
      <c r="B19" s="61"/>
      <c r="C19" s="59">
        <f>$E68*$E$70*$E$72*1000+$E$71+F$63+$E$72*1000</f>
        <v>2489.7145331347933</v>
      </c>
      <c r="D19" s="60"/>
      <c r="E19" s="61">
        <f>$E68*$E$70*$E$72*1000+$E$71+G$63+$E$72*1000</f>
        <v>2671.6385331347933</v>
      </c>
      <c r="F19" s="61"/>
      <c r="G19" s="61">
        <f>$E68*$E$70*$E$72*1000+$E$71+H$63+$E$72*1000</f>
        <v>3734.2355331347935</v>
      </c>
      <c r="H19" s="99"/>
    </row>
    <row r="20" spans="1:7" ht="15" customHeight="1" thickBot="1">
      <c r="A20" s="73" t="s">
        <v>10</v>
      </c>
      <c r="B20" s="73"/>
      <c r="C20" s="73"/>
      <c r="D20" s="73"/>
      <c r="E20" s="73"/>
      <c r="F20" s="73"/>
      <c r="G20" s="73"/>
    </row>
    <row r="21" spans="1:8" ht="15" customHeight="1">
      <c r="A21" s="87" t="s">
        <v>3</v>
      </c>
      <c r="B21" s="52"/>
      <c r="C21" s="52"/>
      <c r="D21" s="52"/>
      <c r="E21" s="52"/>
      <c r="F21" s="52"/>
      <c r="G21" s="52"/>
      <c r="H21" s="53"/>
    </row>
    <row r="22" spans="1:8" ht="15" customHeight="1">
      <c r="A22" s="63" t="s">
        <v>4</v>
      </c>
      <c r="B22" s="64"/>
      <c r="C22" s="65" t="s">
        <v>5</v>
      </c>
      <c r="D22" s="66"/>
      <c r="E22" s="65" t="s">
        <v>6</v>
      </c>
      <c r="F22" s="64"/>
      <c r="G22" s="65" t="s">
        <v>7</v>
      </c>
      <c r="H22" s="98"/>
    </row>
    <row r="23" spans="1:8" ht="15" customHeight="1" thickBot="1">
      <c r="A23" s="62">
        <f>$E69*$E$70*$E$72*1000+$E$71+E$63+$E$72*1000</f>
        <v>1911.9434743611114</v>
      </c>
      <c r="B23" s="61"/>
      <c r="C23" s="59">
        <f>$E69*$E$70*$E$72*1000+$E$71+F$63+$E$72*1000</f>
        <v>2474.2714743611114</v>
      </c>
      <c r="D23" s="60"/>
      <c r="E23" s="61">
        <f>$E69*$E$70*$E$72*1000+$E$71+G$63+$E$72*1000</f>
        <v>2656.1954743611113</v>
      </c>
      <c r="F23" s="61"/>
      <c r="G23" s="61">
        <f>$E69*$E$70*$E$72*1000+$E$71+H$63+$E$72*1000</f>
        <v>3718.7924743611115</v>
      </c>
      <c r="H23" s="99"/>
    </row>
    <row r="24" spans="1:8" ht="43.5" customHeight="1" thickBot="1">
      <c r="A24" s="102" t="s">
        <v>30</v>
      </c>
      <c r="B24" s="102"/>
      <c r="C24" s="102"/>
      <c r="D24" s="102"/>
      <c r="E24" s="102"/>
      <c r="F24" s="102"/>
      <c r="G24" s="102"/>
      <c r="H24" s="102"/>
    </row>
    <row r="25" spans="1:8" ht="15.75" customHeight="1" thickBot="1">
      <c r="A25" s="88">
        <f>E72*1000+44.98+E71</f>
        <v>1205.13058273478</v>
      </c>
      <c r="B25" s="89"/>
      <c r="C25" s="89"/>
      <c r="D25" s="89"/>
      <c r="E25" s="89"/>
      <c r="F25" s="89"/>
      <c r="G25" s="89"/>
      <c r="H25" s="90"/>
    </row>
    <row r="26" spans="1:9" s="3" customFormat="1" ht="27.75" customHeight="1">
      <c r="A26" s="102" t="s">
        <v>31</v>
      </c>
      <c r="B26" s="102"/>
      <c r="C26" s="102"/>
      <c r="D26" s="102"/>
      <c r="E26" s="102"/>
      <c r="F26" s="102"/>
      <c r="G26" s="102"/>
      <c r="H26" s="102"/>
      <c r="I26" s="2"/>
    </row>
    <row r="27" spans="1:8" ht="18.75" customHeight="1">
      <c r="A27" s="100" t="s">
        <v>3</v>
      </c>
      <c r="B27" s="101"/>
      <c r="C27" s="101"/>
      <c r="D27" s="101"/>
      <c r="E27" s="101"/>
      <c r="F27" s="101"/>
      <c r="G27" s="101"/>
      <c r="H27" s="101"/>
    </row>
    <row r="28" spans="1:8" ht="12.75" customHeight="1">
      <c r="A28" s="63" t="s">
        <v>4</v>
      </c>
      <c r="B28" s="64"/>
      <c r="C28" s="65" t="s">
        <v>5</v>
      </c>
      <c r="D28" s="66"/>
      <c r="E28" s="65" t="s">
        <v>6</v>
      </c>
      <c r="F28" s="64"/>
      <c r="G28" s="65" t="s">
        <v>7</v>
      </c>
      <c r="H28" s="64"/>
    </row>
    <row r="29" spans="1:8" ht="15.75" thickBot="1">
      <c r="A29" s="91">
        <f>$E$71+E$63+$E$72*1000</f>
        <v>1894.21058273478</v>
      </c>
      <c r="B29" s="92"/>
      <c r="C29" s="93">
        <f>$E$71+F$63+$E$72*1000</f>
        <v>2456.53858273478</v>
      </c>
      <c r="D29" s="94"/>
      <c r="E29" s="92">
        <f>$E$71+G$63+$E$72*1000</f>
        <v>2638.46258273478</v>
      </c>
      <c r="F29" s="92"/>
      <c r="G29" s="92">
        <f>+$E$71+H$63+$E$72*1000</f>
        <v>3701.05958273478</v>
      </c>
      <c r="H29" s="92"/>
    </row>
    <row r="30" spans="1:7" ht="15">
      <c r="A30" s="4"/>
      <c r="B30" s="5"/>
      <c r="C30" s="4"/>
      <c r="D30" s="5"/>
      <c r="E30" s="6"/>
      <c r="F30" s="7"/>
      <c r="G30" s="6"/>
    </row>
    <row r="31" spans="1:8" ht="17.25" customHeight="1">
      <c r="A31" s="95" t="s">
        <v>11</v>
      </c>
      <c r="B31" s="95"/>
      <c r="C31" s="95"/>
      <c r="D31" s="95"/>
      <c r="E31" s="95"/>
      <c r="F31" s="95"/>
      <c r="G31" s="95"/>
      <c r="H31" s="28"/>
    </row>
    <row r="32" spans="1:7" ht="18" customHeight="1">
      <c r="A32" s="97" t="s">
        <v>12</v>
      </c>
      <c r="B32" s="97"/>
      <c r="C32" s="97"/>
      <c r="D32" s="97"/>
      <c r="E32" s="97"/>
      <c r="F32" s="97"/>
      <c r="G32" s="97"/>
    </row>
    <row r="33" spans="1:7" ht="12" customHeight="1">
      <c r="A33" s="20"/>
      <c r="B33" s="20"/>
      <c r="C33" s="20"/>
      <c r="D33" s="20"/>
      <c r="E33" s="20"/>
      <c r="F33" s="20"/>
      <c r="G33" s="20"/>
    </row>
    <row r="34" spans="1:7" ht="14.25" customHeight="1">
      <c r="A34" s="86" t="s">
        <v>28</v>
      </c>
      <c r="B34" s="86"/>
      <c r="C34" s="86"/>
      <c r="D34" s="86"/>
      <c r="E34" s="86"/>
      <c r="F34" s="86"/>
      <c r="G34" s="86"/>
    </row>
    <row r="35" spans="1:11" ht="15" customHeight="1" thickBot="1">
      <c r="A35" s="96" t="s">
        <v>2</v>
      </c>
      <c r="B35" s="96"/>
      <c r="C35" s="96"/>
      <c r="D35" s="96"/>
      <c r="E35" s="96"/>
      <c r="F35" s="96"/>
      <c r="G35" s="96"/>
      <c r="H35" s="1"/>
      <c r="I35" s="1"/>
      <c r="J35" s="1"/>
      <c r="K35" s="1"/>
    </row>
    <row r="36" spans="1:8" ht="15">
      <c r="A36" s="74" t="s">
        <v>13</v>
      </c>
      <c r="B36" s="75"/>
      <c r="C36" s="75"/>
      <c r="D36" s="76"/>
      <c r="E36" s="51" t="s">
        <v>3</v>
      </c>
      <c r="F36" s="52"/>
      <c r="G36" s="52"/>
      <c r="H36" s="53"/>
    </row>
    <row r="37" spans="1:8" ht="15">
      <c r="A37" s="77"/>
      <c r="B37" s="78"/>
      <c r="C37" s="78"/>
      <c r="D37" s="79"/>
      <c r="E37" s="8" t="s">
        <v>4</v>
      </c>
      <c r="F37" s="8" t="s">
        <v>5</v>
      </c>
      <c r="G37" s="8" t="s">
        <v>6</v>
      </c>
      <c r="H37" s="9" t="s">
        <v>7</v>
      </c>
    </row>
    <row r="38" spans="1:8" ht="15">
      <c r="A38" s="67" t="s">
        <v>14</v>
      </c>
      <c r="B38" s="68"/>
      <c r="C38" s="68"/>
      <c r="D38" s="69"/>
      <c r="E38" s="29">
        <v>1552.66448296</v>
      </c>
      <c r="F38" s="29">
        <v>2114.99248296</v>
      </c>
      <c r="G38" s="29">
        <v>2296.91648296</v>
      </c>
      <c r="H38" s="30">
        <v>3359.51348296</v>
      </c>
    </row>
    <row r="39" spans="1:8" ht="15">
      <c r="A39" s="67" t="s">
        <v>15</v>
      </c>
      <c r="B39" s="68"/>
      <c r="C39" s="68"/>
      <c r="D39" s="69"/>
      <c r="E39" s="29">
        <v>1824.3198953200001</v>
      </c>
      <c r="F39" s="29">
        <v>2386.6478953200003</v>
      </c>
      <c r="G39" s="29">
        <v>2568.5718953200003</v>
      </c>
      <c r="H39" s="30">
        <v>3631.16889532</v>
      </c>
    </row>
    <row r="40" spans="1:8" ht="15.75" thickBot="1">
      <c r="A40" s="70" t="s">
        <v>16</v>
      </c>
      <c r="B40" s="71"/>
      <c r="C40" s="71"/>
      <c r="D40" s="72"/>
      <c r="E40" s="31">
        <v>3923.62111228</v>
      </c>
      <c r="F40" s="31">
        <v>4485.94911228</v>
      </c>
      <c r="G40" s="31">
        <v>4667.87311228</v>
      </c>
      <c r="H40" s="32">
        <v>5730.47011228</v>
      </c>
    </row>
    <row r="41" spans="1:7" ht="15" customHeight="1" thickBot="1">
      <c r="A41" s="50" t="s">
        <v>8</v>
      </c>
      <c r="B41" s="50"/>
      <c r="C41" s="50"/>
      <c r="D41" s="50"/>
      <c r="E41" s="50"/>
      <c r="F41" s="50"/>
      <c r="G41" s="50"/>
    </row>
    <row r="42" spans="1:8" ht="15">
      <c r="A42" s="74" t="s">
        <v>13</v>
      </c>
      <c r="B42" s="75"/>
      <c r="C42" s="75"/>
      <c r="D42" s="76"/>
      <c r="E42" s="51" t="s">
        <v>3</v>
      </c>
      <c r="F42" s="52"/>
      <c r="G42" s="52"/>
      <c r="H42" s="53"/>
    </row>
    <row r="43" spans="1:8" ht="15">
      <c r="A43" s="77"/>
      <c r="B43" s="78"/>
      <c r="C43" s="78"/>
      <c r="D43" s="79"/>
      <c r="E43" s="8" t="s">
        <v>4</v>
      </c>
      <c r="F43" s="8" t="s">
        <v>5</v>
      </c>
      <c r="G43" s="8" t="s">
        <v>6</v>
      </c>
      <c r="H43" s="9" t="s">
        <v>7</v>
      </c>
    </row>
    <row r="44" spans="1:8" ht="15">
      <c r="A44" s="67" t="s">
        <v>14</v>
      </c>
      <c r="B44" s="68"/>
      <c r="C44" s="68"/>
      <c r="D44" s="69"/>
      <c r="E44" s="29">
        <v>1550.49713822</v>
      </c>
      <c r="F44" s="29">
        <v>2112.8251382199996</v>
      </c>
      <c r="G44" s="29">
        <v>2294.7491382199996</v>
      </c>
      <c r="H44" s="30">
        <v>3357.3461382200003</v>
      </c>
    </row>
    <row r="45" spans="1:8" ht="15">
      <c r="A45" s="67" t="s">
        <v>15</v>
      </c>
      <c r="B45" s="68"/>
      <c r="C45" s="68"/>
      <c r="D45" s="69"/>
      <c r="E45" s="29">
        <v>1821.43111349</v>
      </c>
      <c r="F45" s="29">
        <v>2383.75911349</v>
      </c>
      <c r="G45" s="29">
        <v>2565.68311349</v>
      </c>
      <c r="H45" s="30">
        <v>3628.28011349</v>
      </c>
    </row>
    <row r="46" spans="1:8" ht="15.75" thickBot="1">
      <c r="A46" s="70" t="s">
        <v>16</v>
      </c>
      <c r="B46" s="71"/>
      <c r="C46" s="71"/>
      <c r="D46" s="72"/>
      <c r="E46" s="31">
        <v>3915.15720221</v>
      </c>
      <c r="F46" s="31">
        <v>4477.48520221</v>
      </c>
      <c r="G46" s="31">
        <v>4659.409202209999</v>
      </c>
      <c r="H46" s="32">
        <v>5722.00620221</v>
      </c>
    </row>
    <row r="47" spans="1:7" ht="15" customHeight="1" thickBot="1">
      <c r="A47" s="50" t="s">
        <v>9</v>
      </c>
      <c r="B47" s="50"/>
      <c r="C47" s="50"/>
      <c r="D47" s="50"/>
      <c r="E47" s="50"/>
      <c r="F47" s="50"/>
      <c r="G47" s="50"/>
    </row>
    <row r="48" spans="1:8" ht="15">
      <c r="A48" s="74" t="s">
        <v>13</v>
      </c>
      <c r="B48" s="75"/>
      <c r="C48" s="75"/>
      <c r="D48" s="76"/>
      <c r="E48" s="51" t="s">
        <v>3</v>
      </c>
      <c r="F48" s="52"/>
      <c r="G48" s="52"/>
      <c r="H48" s="53"/>
    </row>
    <row r="49" spans="1:8" ht="15">
      <c r="A49" s="77"/>
      <c r="B49" s="78"/>
      <c r="C49" s="78"/>
      <c r="D49" s="79"/>
      <c r="E49" s="8" t="s">
        <v>4</v>
      </c>
      <c r="F49" s="8" t="s">
        <v>5</v>
      </c>
      <c r="G49" s="8" t="s">
        <v>6</v>
      </c>
      <c r="H49" s="9" t="s">
        <v>7</v>
      </c>
    </row>
    <row r="50" spans="1:8" ht="15">
      <c r="A50" s="67" t="s">
        <v>14</v>
      </c>
      <c r="B50" s="68"/>
      <c r="C50" s="68"/>
      <c r="D50" s="69"/>
      <c r="E50" s="29">
        <v>1537.6542772399998</v>
      </c>
      <c r="F50" s="29">
        <v>2099.98227724</v>
      </c>
      <c r="G50" s="29">
        <v>2281.90627724</v>
      </c>
      <c r="H50" s="30">
        <v>3344.50327724</v>
      </c>
    </row>
    <row r="51" spans="1:8" ht="15">
      <c r="A51" s="67" t="s">
        <v>15</v>
      </c>
      <c r="B51" s="68"/>
      <c r="C51" s="68"/>
      <c r="D51" s="69"/>
      <c r="E51" s="29">
        <v>1804.31329058</v>
      </c>
      <c r="F51" s="29">
        <v>2366.64129058</v>
      </c>
      <c r="G51" s="29">
        <v>2548.56529058</v>
      </c>
      <c r="H51" s="30">
        <v>3611.1622905800004</v>
      </c>
    </row>
    <row r="52" spans="1:8" ht="15.75" thickBot="1">
      <c r="A52" s="70" t="s">
        <v>16</v>
      </c>
      <c r="B52" s="71"/>
      <c r="C52" s="71"/>
      <c r="D52" s="72"/>
      <c r="E52" s="31">
        <v>3865.00328882</v>
      </c>
      <c r="F52" s="31">
        <v>4427.33128882</v>
      </c>
      <c r="G52" s="31">
        <v>4609.25528882</v>
      </c>
      <c r="H52" s="32">
        <v>5671.8522888200005</v>
      </c>
    </row>
    <row r="53" spans="1:7" ht="15" customHeight="1" thickBot="1">
      <c r="A53" s="50" t="s">
        <v>10</v>
      </c>
      <c r="B53" s="50"/>
      <c r="C53" s="50"/>
      <c r="D53" s="50"/>
      <c r="E53" s="50"/>
      <c r="F53" s="50"/>
      <c r="G53" s="50"/>
    </row>
    <row r="54" spans="1:8" ht="15">
      <c r="A54" s="80" t="s">
        <v>13</v>
      </c>
      <c r="B54" s="81"/>
      <c r="C54" s="81"/>
      <c r="D54" s="82"/>
      <c r="E54" s="51" t="s">
        <v>3</v>
      </c>
      <c r="F54" s="52"/>
      <c r="G54" s="52"/>
      <c r="H54" s="53"/>
    </row>
    <row r="55" spans="1:8" ht="15">
      <c r="A55" s="83"/>
      <c r="B55" s="84"/>
      <c r="C55" s="84"/>
      <c r="D55" s="85"/>
      <c r="E55" s="8" t="s">
        <v>4</v>
      </c>
      <c r="F55" s="8" t="s">
        <v>5</v>
      </c>
      <c r="G55" s="8" t="s">
        <v>6</v>
      </c>
      <c r="H55" s="9" t="s">
        <v>7</v>
      </c>
    </row>
    <row r="56" spans="1:8" ht="15">
      <c r="A56" s="67" t="s">
        <v>14</v>
      </c>
      <c r="B56" s="68"/>
      <c r="C56" s="68"/>
      <c r="D56" s="69"/>
      <c r="E56" s="29">
        <v>1527.26535204</v>
      </c>
      <c r="F56" s="29">
        <v>2089.59335204</v>
      </c>
      <c r="G56" s="29">
        <v>2271.51735204</v>
      </c>
      <c r="H56" s="30">
        <v>3334.11435204</v>
      </c>
    </row>
    <row r="57" spans="1:8" ht="15">
      <c r="A57" s="67" t="s">
        <v>15</v>
      </c>
      <c r="B57" s="68"/>
      <c r="C57" s="68"/>
      <c r="D57" s="69"/>
      <c r="E57" s="29">
        <v>1790.46623718</v>
      </c>
      <c r="F57" s="29">
        <v>2352.79423718</v>
      </c>
      <c r="G57" s="29">
        <v>2534.71823718</v>
      </c>
      <c r="H57" s="30">
        <v>3597.31523718</v>
      </c>
    </row>
    <row r="58" spans="1:8" ht="15.75" thickBot="1">
      <c r="A58" s="70" t="s">
        <v>16</v>
      </c>
      <c r="B58" s="71"/>
      <c r="C58" s="71"/>
      <c r="D58" s="72"/>
      <c r="E58" s="31">
        <v>3824.43248022</v>
      </c>
      <c r="F58" s="31">
        <v>4386.76048022</v>
      </c>
      <c r="G58" s="31">
        <v>4568.684480219999</v>
      </c>
      <c r="H58" s="32">
        <v>5631.28148022</v>
      </c>
    </row>
    <row r="59" spans="1:7" ht="15">
      <c r="A59" s="10"/>
      <c r="B59" s="10"/>
      <c r="C59" s="10"/>
      <c r="D59" s="11"/>
      <c r="E59" s="11"/>
      <c r="F59" s="11"/>
      <c r="G59" s="11"/>
    </row>
    <row r="60" s="12" customFormat="1" ht="14.25" customHeight="1" thickBot="1">
      <c r="G60" s="13"/>
    </row>
    <row r="61" spans="1:8" s="12" customFormat="1" ht="15" customHeight="1" thickBot="1">
      <c r="A61" s="41" t="s">
        <v>29</v>
      </c>
      <c r="B61" s="42"/>
      <c r="C61" s="42"/>
      <c r="D61" s="43"/>
      <c r="E61" s="57" t="s">
        <v>3</v>
      </c>
      <c r="F61" s="57"/>
      <c r="G61" s="57"/>
      <c r="H61" s="58"/>
    </row>
    <row r="62" spans="1:8" s="12" customFormat="1" ht="14.25" customHeight="1" thickBot="1">
      <c r="A62" s="44"/>
      <c r="B62" s="45"/>
      <c r="C62" s="45"/>
      <c r="D62" s="46"/>
      <c r="E62" s="19" t="s">
        <v>4</v>
      </c>
      <c r="F62" s="14" t="s">
        <v>5</v>
      </c>
      <c r="G62" s="14" t="s">
        <v>6</v>
      </c>
      <c r="H62" s="15" t="s">
        <v>7</v>
      </c>
    </row>
    <row r="63" spans="1:8" s="12" customFormat="1" ht="17.25" customHeight="1">
      <c r="A63" s="54" t="s">
        <v>17</v>
      </c>
      <c r="B63" s="55"/>
      <c r="C63" s="55"/>
      <c r="D63" s="56"/>
      <c r="E63" s="16">
        <v>734.06</v>
      </c>
      <c r="F63" s="17">
        <v>1296.388</v>
      </c>
      <c r="G63" s="17">
        <v>1478.312</v>
      </c>
      <c r="H63" s="18">
        <v>2540.909</v>
      </c>
    </row>
    <row r="64" spans="1:8" s="12" customFormat="1" ht="28.5" customHeight="1">
      <c r="A64" s="38" t="s">
        <v>23</v>
      </c>
      <c r="B64" s="39"/>
      <c r="C64" s="39"/>
      <c r="D64" s="40"/>
      <c r="E64" s="25">
        <v>84.047</v>
      </c>
      <c r="F64" s="26">
        <v>145.72</v>
      </c>
      <c r="G64" s="26">
        <v>211.822</v>
      </c>
      <c r="H64" s="27">
        <v>502.681</v>
      </c>
    </row>
    <row r="65" spans="1:8" s="12" customFormat="1" ht="15.75" customHeight="1">
      <c r="A65" s="38" t="s">
        <v>24</v>
      </c>
      <c r="B65" s="39"/>
      <c r="C65" s="39"/>
      <c r="D65" s="40"/>
      <c r="E65" s="21" t="s">
        <v>32</v>
      </c>
      <c r="F65" s="22" t="s">
        <v>33</v>
      </c>
      <c r="G65" s="22" t="s">
        <v>34</v>
      </c>
      <c r="H65" s="23" t="s">
        <v>35</v>
      </c>
    </row>
    <row r="66" spans="1:8" s="12" customFormat="1" ht="27" customHeight="1">
      <c r="A66" s="38" t="s">
        <v>18</v>
      </c>
      <c r="B66" s="39"/>
      <c r="C66" s="39"/>
      <c r="D66" s="40"/>
      <c r="E66" s="35">
        <v>0.2084</v>
      </c>
      <c r="F66" s="36"/>
      <c r="G66" s="36"/>
      <c r="H66" s="37"/>
    </row>
    <row r="67" spans="1:8" s="12" customFormat="1" ht="24" customHeight="1">
      <c r="A67" s="38" t="s">
        <v>19</v>
      </c>
      <c r="B67" s="39"/>
      <c r="C67" s="39"/>
      <c r="D67" s="40"/>
      <c r="E67" s="35">
        <v>0.1963</v>
      </c>
      <c r="F67" s="36"/>
      <c r="G67" s="36"/>
      <c r="H67" s="37"/>
    </row>
    <row r="68" spans="1:8" s="12" customFormat="1" ht="26.25" customHeight="1">
      <c r="A68" s="38" t="s">
        <v>20</v>
      </c>
      <c r="B68" s="39"/>
      <c r="C68" s="39"/>
      <c r="D68" s="40"/>
      <c r="E68" s="35">
        <v>0.1246</v>
      </c>
      <c r="F68" s="36"/>
      <c r="G68" s="36"/>
      <c r="H68" s="37"/>
    </row>
    <row r="69" spans="1:8" s="12" customFormat="1" ht="15.75" customHeight="1">
      <c r="A69" s="38" t="s">
        <v>21</v>
      </c>
      <c r="B69" s="39"/>
      <c r="C69" s="39"/>
      <c r="D69" s="40"/>
      <c r="E69" s="35">
        <v>0.0666</v>
      </c>
      <c r="F69" s="36"/>
      <c r="G69" s="36"/>
      <c r="H69" s="37"/>
    </row>
    <row r="70" spans="1:8" s="12" customFormat="1" ht="15" customHeight="1">
      <c r="A70" s="38" t="s">
        <v>22</v>
      </c>
      <c r="B70" s="39"/>
      <c r="C70" s="39"/>
      <c r="D70" s="40"/>
      <c r="E70" s="47">
        <v>0.23</v>
      </c>
      <c r="F70" s="48"/>
      <c r="G70" s="48"/>
      <c r="H70" s="49"/>
    </row>
    <row r="71" spans="1:8" ht="15" customHeight="1">
      <c r="A71" s="38" t="s">
        <v>25</v>
      </c>
      <c r="B71" s="39"/>
      <c r="C71" s="39"/>
      <c r="D71" s="40"/>
      <c r="E71" s="47">
        <v>2.5</v>
      </c>
      <c r="F71" s="48"/>
      <c r="G71" s="48"/>
      <c r="H71" s="49"/>
    </row>
    <row r="72" spans="1:8" ht="12.75">
      <c r="A72" s="38" t="s">
        <v>26</v>
      </c>
      <c r="B72" s="39"/>
      <c r="C72" s="39"/>
      <c r="D72" s="40"/>
      <c r="E72" s="47">
        <v>1.15765058273478</v>
      </c>
      <c r="F72" s="48"/>
      <c r="G72" s="48"/>
      <c r="H72" s="49"/>
    </row>
  </sheetData>
  <sheetProtection/>
  <mergeCells count="102">
    <mergeCell ref="G11:H11"/>
    <mergeCell ref="G10:H10"/>
    <mergeCell ref="A9:H9"/>
    <mergeCell ref="G14:H14"/>
    <mergeCell ref="G15:H15"/>
    <mergeCell ref="A17:H17"/>
    <mergeCell ref="A14:B14"/>
    <mergeCell ref="C14:D14"/>
    <mergeCell ref="E14:F14"/>
    <mergeCell ref="A15:B15"/>
    <mergeCell ref="G18:H18"/>
    <mergeCell ref="G19:H19"/>
    <mergeCell ref="A16:H16"/>
    <mergeCell ref="A12:H12"/>
    <mergeCell ref="A8:H8"/>
    <mergeCell ref="A13:H13"/>
    <mergeCell ref="A11:B11"/>
    <mergeCell ref="C11:D11"/>
    <mergeCell ref="A18:B18"/>
    <mergeCell ref="C18:D18"/>
    <mergeCell ref="A5:H5"/>
    <mergeCell ref="A2:H2"/>
    <mergeCell ref="A4:H4"/>
    <mergeCell ref="A10:B10"/>
    <mergeCell ref="C10:D10"/>
    <mergeCell ref="E10:F10"/>
    <mergeCell ref="A32:G32"/>
    <mergeCell ref="C28:D28"/>
    <mergeCell ref="E28:F28"/>
    <mergeCell ref="G22:H22"/>
    <mergeCell ref="G23:H23"/>
    <mergeCell ref="G28:H28"/>
    <mergeCell ref="G29:H29"/>
    <mergeCell ref="A27:H27"/>
    <mergeCell ref="A26:H26"/>
    <mergeCell ref="A24:H24"/>
    <mergeCell ref="A21:H21"/>
    <mergeCell ref="A25:H25"/>
    <mergeCell ref="A36:D37"/>
    <mergeCell ref="A7:G7"/>
    <mergeCell ref="E11:F11"/>
    <mergeCell ref="A29:B29"/>
    <mergeCell ref="C29:D29"/>
    <mergeCell ref="E29:F29"/>
    <mergeCell ref="A31:G31"/>
    <mergeCell ref="A35:G35"/>
    <mergeCell ref="A50:D50"/>
    <mergeCell ref="A51:D51"/>
    <mergeCell ref="A52:D52"/>
    <mergeCell ref="A54:D55"/>
    <mergeCell ref="A28:B28"/>
    <mergeCell ref="A38:D38"/>
    <mergeCell ref="A39:D39"/>
    <mergeCell ref="A40:D40"/>
    <mergeCell ref="A42:D43"/>
    <mergeCell ref="A34:G34"/>
    <mergeCell ref="A48:D49"/>
    <mergeCell ref="A45:D45"/>
    <mergeCell ref="E48:H48"/>
    <mergeCell ref="E42:H42"/>
    <mergeCell ref="A41:G41"/>
    <mergeCell ref="A47:G47"/>
    <mergeCell ref="A57:D57"/>
    <mergeCell ref="A58:D58"/>
    <mergeCell ref="A56:D56"/>
    <mergeCell ref="A44:D44"/>
    <mergeCell ref="E18:F18"/>
    <mergeCell ref="A20:G20"/>
    <mergeCell ref="A23:B23"/>
    <mergeCell ref="C23:D23"/>
    <mergeCell ref="E23:F23"/>
    <mergeCell ref="A46:D46"/>
    <mergeCell ref="A68:D68"/>
    <mergeCell ref="C15:D15"/>
    <mergeCell ref="E15:F15"/>
    <mergeCell ref="A19:B19"/>
    <mergeCell ref="C19:D19"/>
    <mergeCell ref="A22:B22"/>
    <mergeCell ref="C22:D22"/>
    <mergeCell ref="E22:F22"/>
    <mergeCell ref="E19:F19"/>
    <mergeCell ref="E36:H36"/>
    <mergeCell ref="E72:H72"/>
    <mergeCell ref="A53:G53"/>
    <mergeCell ref="E54:H54"/>
    <mergeCell ref="A70:D70"/>
    <mergeCell ref="A63:D63"/>
    <mergeCell ref="A64:D64"/>
    <mergeCell ref="E61:H61"/>
    <mergeCell ref="A65:D65"/>
    <mergeCell ref="A66:D66"/>
    <mergeCell ref="A67:D67"/>
    <mergeCell ref="E68:H68"/>
    <mergeCell ref="A69:D69"/>
    <mergeCell ref="E67:H67"/>
    <mergeCell ref="A71:D71"/>
    <mergeCell ref="A72:D72"/>
    <mergeCell ref="A61:D62"/>
    <mergeCell ref="E66:H66"/>
    <mergeCell ref="E69:H69"/>
    <mergeCell ref="E70:H70"/>
    <mergeCell ref="E71:H71"/>
  </mergeCells>
  <printOptions/>
  <pageMargins left="0.75" right="0.75" top="0.28" bottom="0.34" header="0.5" footer="0.5"/>
  <pageSetup fitToHeight="1" fitToWidth="1" horizontalDpi="600" verticalDpi="600" orientation="portrait" paperSize="9" scale="6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Мордовская энергосбытовая компания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Свининых А.С.</dc:creator>
  <cp:keywords/>
  <dc:description/>
  <cp:lastModifiedBy>Антон Свининых</cp:lastModifiedBy>
  <cp:lastPrinted>2013-03-06T01:19:58Z</cp:lastPrinted>
  <dcterms:created xsi:type="dcterms:W3CDTF">2013-01-28T10:03:36Z</dcterms:created>
  <dcterms:modified xsi:type="dcterms:W3CDTF">2013-05-07T01:42:13Z</dcterms:modified>
  <cp:category/>
  <cp:version/>
  <cp:contentType/>
  <cp:contentStatus/>
</cp:coreProperties>
</file>