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<sst xmlns="http://schemas.openxmlformats.org/spreadsheetml/2006/main" count="97" uniqueCount="36">
  <si>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</si>
  <si>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</si>
  <si>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</si>
  <si>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</si>
  <si>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</si>
  <si>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</si>
  <si>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</si>
  <si>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</si>
  <si>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</si>
  <si>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</si>
  <si>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</si>
  <si>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</si>
  <si>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</si>
  <si>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</si>
  <si>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</si>
  <si>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</si>
  <si>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</si>
  <si>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</si>
  <si>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</si>
  <si>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</si>
  <si>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</si>
  <si>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</si>
  <si>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</si>
  <si>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</si>
  <si>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</si>
  <si>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</si>
  <si>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</si>
  <si>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</si>
  <si>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</si>
  <si>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</si>
  <si>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</si>
  <si>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</si>
  <si>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сентябрь 2015 г. для потребителей ООО "Заринская горэлектросеть"</t>
  </si>
  <si>
    <t>795,53</t>
  </si>
  <si>
    <t>1677,87</t>
  </si>
  <si>
    <t>3186,78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</si>
</sst>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3" applyNumberFormat="1" applyFont="1" applyFill="1" applyBorder="1" applyAlignment="1">
      <alignment horizontal="center" vertical="justify"/>
      <protection/>
    </xf>
    <xf numFmtId="177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77" fontId="25" fillId="0" borderId="34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177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0" zoomScaleNormal="115" zoomScaleSheetLayoutView="110" zoomScalePageLayoutView="0" workbookViewId="0" topLeftCell="A1">
      <selection activeCell="L9" sqref="L9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2701.2568873202604</v>
      </c>
      <c r="B11" s="42"/>
      <c r="C11" s="35">
        <f>$E66*$E$70*$E$72*1000+$E$71+F$63+$E$72*1000</f>
        <v>3336.4068873202605</v>
      </c>
      <c r="D11" s="49"/>
      <c r="E11" s="42">
        <f>$E66*$E$70*$E$72*1000+$E$71+G$63+$E$72*1000</f>
        <v>3571.92688732026</v>
      </c>
      <c r="F11" s="42"/>
      <c r="G11" s="35">
        <f>$E66*$E$70*$E$72*1000+$E$71+H$63+$E$72*1000</f>
        <v>4536.85688732026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2696.4919863493515</v>
      </c>
      <c r="B15" s="42"/>
      <c r="C15" s="35">
        <f>$E67*$E$70*$E$72*1000+$E$71+F$63+$E$72*1000</f>
        <v>3331.6419863493516</v>
      </c>
      <c r="D15" s="49"/>
      <c r="E15" s="42">
        <f>$E67*$E$70*$E$72*1000+$E$71+G$63+$E$72*1000</f>
        <v>3567.1619863493515</v>
      </c>
      <c r="F15" s="42"/>
      <c r="G15" s="42">
        <f>$E67*$E$70*$E$72*1000+$E$71+H$63+$E$72*1000</f>
        <v>4532.091986349351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2668.4673095278586</v>
      </c>
      <c r="B19" s="42"/>
      <c r="C19" s="35">
        <f>$E68*$E$70*$E$72*1000+$E$71+F$63+$E$72*1000</f>
        <v>3303.617309527859</v>
      </c>
      <c r="D19" s="49"/>
      <c r="E19" s="42">
        <f>$E68*$E$70*$E$72*1000+$E$71+G$63+$E$72*1000</f>
        <v>3539.1373095278586</v>
      </c>
      <c r="F19" s="42"/>
      <c r="G19" s="42">
        <f>$E68*$E$70*$E$72*1000+$E$71+H$63+$E$72*1000</f>
        <v>4504.067309527859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2645.772262681234</v>
      </c>
      <c r="B23" s="42"/>
      <c r="C23" s="35">
        <f>$E69*$E$70*$E$72*1000+$E$71+F$63+$E$72*1000</f>
        <v>3280.9222626812343</v>
      </c>
      <c r="D23" s="49"/>
      <c r="E23" s="42">
        <f>$E69*$E$70*$E$72*1000+$E$71+G$63+$E$72*1000</f>
        <v>3516.4422626812343</v>
      </c>
      <c r="F23" s="42"/>
      <c r="G23" s="42">
        <f>$E69*$E$70*$E$72*1000+$E$71+H$63+$E$72*1000</f>
        <v>4481.372262681234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1812.8141373736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2619.7241373736</v>
      </c>
      <c r="B29" s="53"/>
      <c r="C29" s="67">
        <f>$E$71+F$63+$E$72*1000</f>
        <v>3254.8741373736</v>
      </c>
      <c r="D29" s="68"/>
      <c r="E29" s="53">
        <f>$E$71+G$63+$E$72*1000</f>
        <v>3490.3941373735997</v>
      </c>
      <c r="F29" s="53"/>
      <c r="G29" s="53">
        <f>+$E$71+H$63+$E$72*1000</f>
        <v>4455.3241373736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1687.229486</v>
      </c>
      <c r="F38" s="29">
        <f>$E66*$E$70*$I$38+$E$71+F$63+$I$38</f>
        <v>2322.379486</v>
      </c>
      <c r="G38" s="29">
        <f>$E66*$E$70*$I$38+$E$71+G$63+$I$38</f>
        <v>2557.8994860000003</v>
      </c>
      <c r="H38" s="29">
        <f>$E66*$E$70*$I$38+$E$71+H$63+$I$38</f>
        <v>3522.8294859999996</v>
      </c>
      <c r="I38" s="33" t="s">
        <v>33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2605.803345</v>
      </c>
      <c r="F39" s="29">
        <f>$E67*$E$70*$I$39+$E$71+F$63+$I$39</f>
        <v>3240.953345</v>
      </c>
      <c r="G39" s="29">
        <f>$E67*$E$70*$I$39+$E$71+G$63+$I$39</f>
        <v>3476.473345</v>
      </c>
      <c r="H39" s="29">
        <f>$E67*$E$70*$I$39+$E$71+H$63+$I$39</f>
        <v>4441.403345</v>
      </c>
      <c r="I39" s="34" t="s">
        <v>34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4129.7448636</v>
      </c>
      <c r="F40" s="29">
        <f>$E68*$E$70*$I$40+$E$71+F$63+$I$40</f>
        <v>4764.8948636000005</v>
      </c>
      <c r="G40" s="29">
        <f>$E68*$E$70*$I$40+$E$71+G$63+$I$40</f>
        <v>5000.4148636</v>
      </c>
      <c r="H40" s="30">
        <f>$E68*$E$70*$I$40+$E$71+H$63+$I$40</f>
        <v>5965.344863599999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1685.081555</v>
      </c>
      <c r="F44" s="29">
        <f>$E67*$E$70*$I$38+$E$71+F$63+$I$38</f>
        <v>2320.231555</v>
      </c>
      <c r="G44" s="29">
        <f>$E67*$E$70*$I$38+$E$71+G$63+$I$38</f>
        <v>2555.751555</v>
      </c>
      <c r="H44" s="29">
        <f>$E67*$E$70*$I$38+$E$71+H$63+$I$38</f>
        <v>3520.681555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2605.803345</v>
      </c>
      <c r="F45" s="29">
        <f>$E67*$E$70*$I$39+$E$71+F$63+$I$39</f>
        <v>3240.953345</v>
      </c>
      <c r="G45" s="29">
        <f>$E67*$E$70*$I$39+$E$71+G$63+$I$39</f>
        <v>3476.473345</v>
      </c>
      <c r="H45" s="29">
        <f>$E67*$E$70*$I$39+$E$71+H$63+$I$39</f>
        <v>4441.403345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4180.3509300000005</v>
      </c>
      <c r="F46" s="29">
        <f>$E67*$E$70*$I$40+$E$71+F$63+$I$40</f>
        <v>4815.50093</v>
      </c>
      <c r="G46" s="29">
        <f>$E67*$E$70*$I$40+$E$71+G$63+$I$40</f>
        <v>5051.020930000001</v>
      </c>
      <c r="H46" s="30">
        <f>$E67*$E$70*$I$40+$E$71+H$63+$I$40</f>
        <v>6015.95093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1672.4485386000001</v>
      </c>
      <c r="F50" s="29">
        <f>$E68*$E$70*$I$38+$E$71+F$63+$I$38</f>
        <v>2307.5985386</v>
      </c>
      <c r="G50" s="29">
        <f>$E68*$E$70*$I$38+$E$71+G$63+$I$38</f>
        <v>2543.1185385999997</v>
      </c>
      <c r="H50" s="29">
        <f>$E68*$E$70*$I$38+$E$71+H$63+$I$38</f>
        <v>3508.0485386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2579.1587694</v>
      </c>
      <c r="F51" s="29">
        <f>$E68*$E$70*$I$39+$E$71+F$63+$I$39</f>
        <v>3214.3087693999996</v>
      </c>
      <c r="G51" s="29">
        <f>$E68*$E$70*$I$39+$E$71+G$63+$I$39</f>
        <v>3449.8287694</v>
      </c>
      <c r="H51" s="29">
        <f>$E68*$E$70*$I$39+$E$71+H$63+$I$39</f>
        <v>4414.758769399999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4129.7448636</v>
      </c>
      <c r="F52" s="29">
        <f>$E68*$E$70*$I$40+$E$71+F$63+$I$40</f>
        <v>4764.8948636000005</v>
      </c>
      <c r="G52" s="29">
        <f>$E68*$E$70*$I$40+$E$71+G$63+$I$40</f>
        <v>5000.4148636</v>
      </c>
      <c r="H52" s="30">
        <f>$E68*$E$70*$I$40+$E$71+H$63+$I$40</f>
        <v>5965.344863599999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1662.2180228</v>
      </c>
      <c r="F56" s="29">
        <f>$E69*$E$70*$I$38+$E$71+F$63+$I$38</f>
        <v>2297.3680228</v>
      </c>
      <c r="G56" s="29">
        <f>$E69*$E$70*$I$38+$E$71+G$63+$I$38</f>
        <v>2532.8880228</v>
      </c>
      <c r="H56" s="29">
        <f>$E69*$E$70*$I$38+$E$71+H$63+$I$38</f>
        <v>3497.8180228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2557.5813611999997</v>
      </c>
      <c r="F57" s="29">
        <f>$E69*$E$70*$I$39+$E$71+F$63+$I$39</f>
        <v>3192.7313612</v>
      </c>
      <c r="G57" s="29">
        <f>$E69*$E$70*$I$39+$E$71+G$63+$I$39</f>
        <v>3428.2513612</v>
      </c>
      <c r="H57" s="29">
        <f>$E69*$E$70*$I$39+$E$71+H$63+$I$39</f>
        <v>4393.1813612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4088.7628728</v>
      </c>
      <c r="F58" s="30">
        <f>$E69*$E$70*$I$40+$E$71+F$63+$I$40</f>
        <v>4723.9128728</v>
      </c>
      <c r="G58" s="30">
        <f>$E69*$E$70*$I$40+$E$71+G$63+$I$40</f>
        <v>4959.4328728</v>
      </c>
      <c r="H58" s="30">
        <f>$E69*$E$70*$I$40+$E$71+H$63+$I$40</f>
        <v>5924.3628728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0.231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0.2175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0.1381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0.0738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1.7647781373736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2015-09-04T05:25:07Z</dcterms:modified>
  <cp:category/>
  <cp:version/>
  <cp:contentType/>
  <cp:contentStatus/>
</cp:coreProperties>
</file>